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業務\3人口統計\1人口統計\1-上網的檔案\2月人口概況統計表\"/>
    </mc:Choice>
  </mc:AlternateContent>
  <xr:revisionPtr revIDLastSave="0" documentId="10_ncr:8100000_{F53CA8B9-C756-4254-86C0-2D733A9DE49C}" xr6:coauthVersionLast="33" xr6:coauthVersionMax="33" xr10:uidLastSave="{00000000-0000-0000-0000-000000000000}"/>
  <bookViews>
    <workbookView xWindow="396" yWindow="996" windowWidth="11412" windowHeight="8520" firstSheet="1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修改年度" sheetId="13" r:id="rId13"/>
  </sheets>
  <calcPr calcId="162913"/>
</workbook>
</file>

<file path=xl/calcChain.xml><?xml version="1.0" encoding="utf-8"?>
<calcChain xmlns="http://schemas.openxmlformats.org/spreadsheetml/2006/main">
  <c r="F2" i="11" l="1"/>
  <c r="F2" i="10"/>
  <c r="F2" i="9"/>
  <c r="F2" i="8"/>
  <c r="F2" i="7"/>
  <c r="F2" i="6"/>
  <c r="F2" i="5"/>
  <c r="F2" i="4"/>
  <c r="F2" i="3"/>
  <c r="F2" i="2"/>
  <c r="F2" i="1"/>
  <c r="F2" i="12"/>
  <c r="N50" i="11" l="1"/>
  <c r="M50" i="11"/>
  <c r="D7" i="11" s="1"/>
  <c r="L50" i="11"/>
  <c r="D6" i="11" s="1"/>
  <c r="K50" i="11"/>
  <c r="D5" i="11" s="1"/>
  <c r="J50" i="11"/>
  <c r="I50" i="11"/>
  <c r="H50" i="11"/>
  <c r="I9" i="11" s="1"/>
  <c r="G50" i="11"/>
  <c r="E9" i="11" s="1"/>
  <c r="E50" i="11"/>
  <c r="D50" i="11"/>
  <c r="C50" i="11"/>
  <c r="D3" i="11" s="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D8" i="11"/>
  <c r="N50" i="10"/>
  <c r="D8" i="10" s="1"/>
  <c r="M50" i="10"/>
  <c r="D7" i="10" s="1"/>
  <c r="L50" i="10"/>
  <c r="D6" i="10" s="1"/>
  <c r="K50" i="10"/>
  <c r="D5" i="10" s="1"/>
  <c r="J50" i="10"/>
  <c r="I50" i="10"/>
  <c r="H50" i="10"/>
  <c r="I9" i="10" s="1"/>
  <c r="G50" i="10"/>
  <c r="E9" i="10" s="1"/>
  <c r="E50" i="10"/>
  <c r="D50" i="10"/>
  <c r="C50" i="10"/>
  <c r="D3" i="10" s="1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N50" i="9"/>
  <c r="D8" i="9" s="1"/>
  <c r="M50" i="9"/>
  <c r="D7" i="9" s="1"/>
  <c r="L50" i="9"/>
  <c r="D6" i="9" s="1"/>
  <c r="K50" i="9"/>
  <c r="D5" i="9" s="1"/>
  <c r="J50" i="9"/>
  <c r="I50" i="9"/>
  <c r="H50" i="9"/>
  <c r="G50" i="9"/>
  <c r="E9" i="9" s="1"/>
  <c r="E50" i="9"/>
  <c r="D50" i="9"/>
  <c r="C50" i="9"/>
  <c r="D3" i="9" s="1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I9" i="9"/>
  <c r="N50" i="8"/>
  <c r="D8" i="8" s="1"/>
  <c r="M50" i="8"/>
  <c r="D7" i="8" s="1"/>
  <c r="L50" i="8"/>
  <c r="D6" i="8" s="1"/>
  <c r="K50" i="8"/>
  <c r="D5" i="8" s="1"/>
  <c r="J50" i="8"/>
  <c r="I50" i="8"/>
  <c r="H50" i="8"/>
  <c r="G50" i="8"/>
  <c r="E9" i="8" s="1"/>
  <c r="E50" i="8"/>
  <c r="D50" i="8"/>
  <c r="C50" i="8"/>
  <c r="D3" i="8" s="1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I9" i="8"/>
  <c r="N50" i="7"/>
  <c r="D8" i="7" s="1"/>
  <c r="M50" i="7"/>
  <c r="D7" i="7" s="1"/>
  <c r="L50" i="7"/>
  <c r="D6" i="7" s="1"/>
  <c r="K50" i="7"/>
  <c r="D5" i="7" s="1"/>
  <c r="J50" i="7"/>
  <c r="I50" i="7"/>
  <c r="H50" i="7"/>
  <c r="G50" i="7"/>
  <c r="E9" i="7" s="1"/>
  <c r="E50" i="7"/>
  <c r="D50" i="7"/>
  <c r="C50" i="7"/>
  <c r="D3" i="7" s="1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I9" i="7"/>
  <c r="N50" i="6"/>
  <c r="D8" i="6" s="1"/>
  <c r="M50" i="6"/>
  <c r="D7" i="6" s="1"/>
  <c r="L50" i="6"/>
  <c r="D6" i="6" s="1"/>
  <c r="K50" i="6"/>
  <c r="D5" i="6" s="1"/>
  <c r="J50" i="6"/>
  <c r="I50" i="6"/>
  <c r="H50" i="6"/>
  <c r="I9" i="6" s="1"/>
  <c r="G50" i="6"/>
  <c r="E9" i="6" s="1"/>
  <c r="E50" i="6"/>
  <c r="D50" i="6"/>
  <c r="C50" i="6"/>
  <c r="D3" i="6" s="1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N50" i="5"/>
  <c r="D8" i="5" s="1"/>
  <c r="M50" i="5"/>
  <c r="L50" i="5"/>
  <c r="D6" i="5" s="1"/>
  <c r="K50" i="5"/>
  <c r="D5" i="5" s="1"/>
  <c r="J50" i="5"/>
  <c r="I50" i="5"/>
  <c r="H50" i="5"/>
  <c r="I9" i="5" s="1"/>
  <c r="G50" i="5"/>
  <c r="E9" i="5" s="1"/>
  <c r="E50" i="5"/>
  <c r="D50" i="5"/>
  <c r="C50" i="5"/>
  <c r="D3" i="5" s="1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D7" i="5"/>
  <c r="N50" i="4"/>
  <c r="D8" i="4" s="1"/>
  <c r="M50" i="4"/>
  <c r="D7" i="4" s="1"/>
  <c r="L50" i="4"/>
  <c r="D6" i="4" s="1"/>
  <c r="K50" i="4"/>
  <c r="D5" i="4" s="1"/>
  <c r="J50" i="4"/>
  <c r="I50" i="4"/>
  <c r="H50" i="4"/>
  <c r="I9" i="4" s="1"/>
  <c r="G50" i="4"/>
  <c r="E9" i="4" s="1"/>
  <c r="E50" i="4"/>
  <c r="D50" i="4"/>
  <c r="C50" i="4"/>
  <c r="D3" i="4" s="1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N50" i="3"/>
  <c r="D8" i="3" s="1"/>
  <c r="M50" i="3"/>
  <c r="L50" i="3"/>
  <c r="D6" i="3" s="1"/>
  <c r="K50" i="3"/>
  <c r="D5" i="3" s="1"/>
  <c r="J50" i="3"/>
  <c r="I50" i="3"/>
  <c r="H50" i="3"/>
  <c r="I9" i="3" s="1"/>
  <c r="G50" i="3"/>
  <c r="E9" i="3" s="1"/>
  <c r="E50" i="3"/>
  <c r="D50" i="3"/>
  <c r="C50" i="3"/>
  <c r="D3" i="3" s="1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D7" i="3"/>
  <c r="N50" i="2"/>
  <c r="D8" i="2" s="1"/>
  <c r="M50" i="2"/>
  <c r="D7" i="2" s="1"/>
  <c r="L50" i="2"/>
  <c r="D6" i="2" s="1"/>
  <c r="K50" i="2"/>
  <c r="J50" i="2"/>
  <c r="I50" i="2"/>
  <c r="H50" i="2"/>
  <c r="I9" i="2" s="1"/>
  <c r="G50" i="2"/>
  <c r="E9" i="2" s="1"/>
  <c r="E50" i="2"/>
  <c r="D50" i="2"/>
  <c r="C50" i="2"/>
  <c r="D3" i="2" s="1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D5" i="2"/>
  <c r="N50" i="1"/>
  <c r="D8" i="1" s="1"/>
  <c r="M50" i="1"/>
  <c r="D7" i="1" s="1"/>
  <c r="L50" i="1"/>
  <c r="D6" i="1" s="1"/>
  <c r="K50" i="1"/>
  <c r="D5" i="1" s="1"/>
  <c r="J50" i="1"/>
  <c r="I50" i="1"/>
  <c r="H50" i="1"/>
  <c r="I9" i="1" s="1"/>
  <c r="G50" i="1"/>
  <c r="E9" i="1" s="1"/>
  <c r="E50" i="1"/>
  <c r="D50" i="1"/>
  <c r="C50" i="1"/>
  <c r="D3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50" i="10" l="1"/>
  <c r="H3" i="10" s="1"/>
  <c r="F50" i="2"/>
  <c r="H3" i="2" s="1"/>
  <c r="F50" i="1"/>
  <c r="H3" i="1" s="1"/>
  <c r="F50" i="11"/>
  <c r="H3" i="11" s="1"/>
  <c r="F50" i="9"/>
  <c r="H3" i="9" s="1"/>
  <c r="F50" i="8"/>
  <c r="H3" i="8" s="1"/>
  <c r="F50" i="7"/>
  <c r="H3" i="7" s="1"/>
  <c r="F50" i="6"/>
  <c r="H3" i="6" s="1"/>
  <c r="F50" i="5"/>
  <c r="H3" i="5" s="1"/>
  <c r="F50" i="4"/>
  <c r="H3" i="4" s="1"/>
  <c r="F50" i="3"/>
  <c r="H3" i="3" s="1"/>
  <c r="N50" i="12"/>
  <c r="D8" i="12" s="1"/>
  <c r="M50" i="12"/>
  <c r="D7" i="12" s="1"/>
  <c r="L50" i="12"/>
  <c r="D6" i="12" s="1"/>
  <c r="K50" i="12"/>
  <c r="D5" i="12" s="1"/>
  <c r="J50" i="12"/>
  <c r="I50" i="12"/>
  <c r="H50" i="12"/>
  <c r="I9" i="12" s="1"/>
  <c r="G50" i="12"/>
  <c r="E9" i="12" s="1"/>
  <c r="E50" i="12"/>
  <c r="D50" i="12"/>
  <c r="C50" i="12"/>
  <c r="D3" i="12" s="1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50" i="12" l="1"/>
  <c r="H3" i="12" s="1"/>
</calcChain>
</file>

<file path=xl/sharedStrings.xml><?xml version="1.0" encoding="utf-8"?>
<sst xmlns="http://schemas.openxmlformats.org/spreadsheetml/2006/main" count="829" uniqueCount="126">
  <si>
    <t>遷出人數：</t>
    <phoneticPr fontId="2" type="noConversion"/>
  </si>
  <si>
    <t>村別</t>
    <phoneticPr fontId="2" type="noConversion"/>
  </si>
  <si>
    <t>遷入數</t>
    <phoneticPr fontId="2" type="noConversion"/>
  </si>
  <si>
    <t>遷出數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</si>
  <si>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</si>
  <si>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</si>
  <si>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住變入</t>
    <phoneticPr fontId="2" type="noConversion"/>
  </si>
  <si>
    <t>住變出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</si>
  <si>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</si>
  <si>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</si>
  <si>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</si>
  <si>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</si>
  <si>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本月遷入本區人數：</t>
    <phoneticPr fontId="2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</si>
  <si>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</si>
  <si>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</si>
  <si>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</si>
  <si>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</si>
  <si>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</si>
  <si>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</si>
  <si>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</si>
  <si>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</si>
  <si>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</si>
  <si>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</si>
  <si>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</si>
  <si>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</si>
  <si>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</si>
  <si>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</si>
  <si>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</si>
  <si>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</si>
  <si>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</si>
  <si>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</si>
  <si>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</si>
  <si>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</si>
  <si>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</si>
  <si>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</si>
  <si>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</si>
  <si>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</si>
  <si>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</si>
  <si>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</si>
  <si>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</si>
  <si>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</si>
  <si>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</si>
  <si>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</si>
  <si>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</si>
  <si>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</si>
  <si>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</si>
  <si>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</si>
  <si>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</si>
  <si>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</si>
  <si>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</si>
  <si>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</si>
  <si>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</si>
  <si>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結婚對數</t>
  </si>
  <si>
    <t>離婚對數</t>
  </si>
  <si>
    <t>出生人數</t>
    <phoneticPr fontId="2" type="noConversion"/>
  </si>
  <si>
    <t>死亡人數</t>
    <phoneticPr fontId="2" type="noConversion"/>
  </si>
  <si>
    <t>全區總戶數：</t>
    <phoneticPr fontId="2" type="noConversion"/>
  </si>
  <si>
    <t>全區總人口數：</t>
    <phoneticPr fontId="2" type="noConversion"/>
  </si>
  <si>
    <t>出生人數：</t>
    <phoneticPr fontId="2" type="noConversion"/>
  </si>
  <si>
    <t>死亡人數：</t>
    <phoneticPr fontId="2" type="noConversion"/>
  </si>
  <si>
    <t>結婚對數：</t>
    <phoneticPr fontId="2" type="noConversion"/>
  </si>
  <si>
    <t>離婚對數：</t>
    <phoneticPr fontId="2" type="noConversion"/>
  </si>
  <si>
    <t>本月遷入本區人數：</t>
    <phoneticPr fontId="2" type="noConversion"/>
  </si>
  <si>
    <t>12月</t>
    <phoneticPr fontId="2" type="noConversion"/>
  </si>
  <si>
    <t>中華民國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</si>
  <si>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</si>
  <si>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</si>
  <si>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</si>
  <si>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</si>
  <si>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</si>
  <si>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</si>
  <si>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</si>
  <si>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</si>
  <si>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</si>
  <si>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</si>
  <si>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</si>
  <si>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高雄市左營戶政事務所人口概況</t>
    <phoneticPr fontId="2" type="noConversion"/>
  </si>
  <si>
    <t>112年</t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</si>
  <si>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2246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960 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 1286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</si>
  <si>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3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</si>
  <si>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6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11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</si>
  <si>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</si>
  <si>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2235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 955 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1280 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</si>
  <si>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0  </t>
    </r>
    <r>
      <rPr>
        <b/>
        <sz val="14"/>
        <color rgb="FFFFC000"/>
        <rFont val="標楷體"/>
        <family val="4"/>
        <charset val="136"/>
      </rPr>
      <t>人 ；外國  1  人）</t>
    </r>
    <phoneticPr fontId="2" type="noConversion"/>
  </si>
  <si>
    <r>
      <t xml:space="preserve">（配偶國籍：大陸港澳地區 </t>
    </r>
    <r>
      <rPr>
        <b/>
        <u/>
        <sz val="14"/>
        <color rgb="FF0000FF"/>
        <rFont val="標楷體"/>
        <family val="4"/>
        <charset val="136"/>
      </rPr>
      <t xml:space="preserve"> 4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9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</si>
  <si>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6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</si>
  <si>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2268 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1019   </t>
    </r>
    <r>
      <rPr>
        <b/>
        <sz val="14"/>
        <rFont val="標楷體"/>
        <family val="4"/>
        <charset val="136"/>
      </rPr>
      <t>人；山地原住民： 1249  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</si>
  <si>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0  </t>
    </r>
    <r>
      <rPr>
        <b/>
        <sz val="14"/>
        <color rgb="FFFFC000"/>
        <rFont val="標楷體"/>
        <family val="4"/>
        <charset val="136"/>
      </rPr>
      <t>人 ；外國  0  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</si>
  <si>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5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10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</si>
  <si>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 xml:space="preserve">（配偶國籍：大陸港澳地區 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3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</si>
  <si>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 xml:space="preserve">原住民人數：  </t>
    </r>
    <r>
      <rPr>
        <b/>
        <u/>
        <sz val="14"/>
        <rFont val="標楷體"/>
        <family val="4"/>
        <charset val="136"/>
      </rPr>
      <t xml:space="preserve"> 2276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967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1309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</si>
  <si>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0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 1 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</si>
  <si>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7  </t>
    </r>
    <r>
      <rPr>
        <b/>
        <sz val="14"/>
        <color rgb="FF0000FF"/>
        <rFont val="標楷體"/>
        <family val="4"/>
        <charset val="136"/>
      </rPr>
      <t xml:space="preserve">人；外國 </t>
    </r>
    <r>
      <rPr>
        <b/>
        <u/>
        <sz val="14"/>
        <color rgb="FF0000FF"/>
        <rFont val="標楷體"/>
        <family val="4"/>
        <charset val="136"/>
      </rPr>
      <t xml:space="preserve"> 8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</si>
  <si>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6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</si>
  <si>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2266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965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1301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</si>
  <si>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3  </t>
    </r>
    <r>
      <rPr>
        <b/>
        <sz val="14"/>
        <color rgb="FFFFC000"/>
        <rFont val="標楷體"/>
        <family val="4"/>
        <charset val="136"/>
      </rPr>
      <t>人 ；外國 1  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</si>
  <si>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 5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</si>
  <si>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6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12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</si>
  <si>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2263  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974  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1289 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</si>
  <si>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0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0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</si>
  <si>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8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5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</si>
  <si>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</si>
  <si>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2281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980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1301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</si>
  <si>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0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3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</si>
  <si>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3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3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</si>
  <si>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3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</si>
  <si>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2299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993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1306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</si>
  <si>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 xml:space="preserve">（生母國籍：大陸地區 </t>
    </r>
    <r>
      <rPr>
        <b/>
        <u/>
        <sz val="14"/>
        <color rgb="FFFFC000"/>
        <rFont val="標楷體"/>
        <family val="4"/>
        <charset val="136"/>
      </rPr>
      <t xml:space="preserve"> 2  </t>
    </r>
    <r>
      <rPr>
        <b/>
        <sz val="14"/>
        <color rgb="FFFFC000"/>
        <rFont val="標楷體"/>
        <family val="4"/>
        <charset val="136"/>
      </rPr>
      <t xml:space="preserve">人 ；外國  </t>
    </r>
    <r>
      <rPr>
        <b/>
        <u/>
        <sz val="14"/>
        <color rgb="FFFFC000"/>
        <rFont val="標楷體"/>
        <family val="4"/>
        <charset val="136"/>
      </rPr>
      <t xml:space="preserve">1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</si>
  <si>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3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8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</si>
  <si>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3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</si>
  <si>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2303 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997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1306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</si>
  <si>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0 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3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</si>
  <si>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6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13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</si>
  <si>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5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0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</si>
  <si>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2329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1001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1328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</si>
  <si>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1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2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</si>
  <si>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9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6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</si>
  <si>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4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</si>
  <si>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2339 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1005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1334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</si>
  <si>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0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1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</si>
  <si>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8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</si>
  <si>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1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3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</si>
  <si>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2352 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1008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1344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</si>
  <si>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0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6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</si>
  <si>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4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9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</si>
  <si>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1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0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</si>
</sst>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4"/>
      <charset val="136"/>
    </font>
    <font>
      <sz val="12"/>
      <name val="華康特粗楷體"/>
      <family val="4"/>
      <charset val="136"/>
    </font>
    <font>
      <sz val="22"/>
      <color indexed="20"/>
      <name val="華康行楷體W5(P)"/>
      <family val="4"/>
      <charset val="136"/>
    </font>
    <font>
      <sz val="12"/>
      <name val="華康中楷體"/>
      <family val="3"/>
      <charset val="136"/>
    </font>
    <font>
      <sz val="12"/>
      <color indexed="8"/>
      <name val="華康中楷體"/>
      <family val="3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b/>
      <sz val="12"/>
      <name val="新細明體"/>
      <family val="1"/>
      <charset val="136"/>
    </font>
    <font>
      <b/>
      <u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rgb="FFFFC000"/>
      <name val="標楷體"/>
      <family val="4"/>
      <charset val="136"/>
    </font>
    <font>
      <b/>
      <u/>
      <sz val="14"/>
      <color rgb="FFFFC000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u/>
      <sz val="14"/>
      <color rgb="FF0000FF"/>
      <name val="標楷體"/>
      <family val="4"/>
      <charset val="136"/>
    </font>
    <font>
      <sz val="14"/>
      <color rgb="FF00B050"/>
      <name val="標楷體"/>
      <family val="4"/>
      <charset val="136"/>
    </font>
    <font>
      <b/>
      <u/>
      <sz val="14"/>
      <color rgb="FF00B05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0" fillId="0" borderId="0" xfId="0" applyAlignment="1">
      <alignment horizontal="right" vertical="top"/>
    </xf>
    <xf numFmtId="0" fontId="1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>
      <alignment vertical="center"/>
    </xf>
    <xf numFmtId="0" fontId="9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3" fillId="3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workbookViewId="0">
      <selection activeCell="L9" sqref="L9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65</v>
      </c>
      <c r="H2" s="46"/>
      <c r="I2" s="46"/>
      <c r="J2" s="46"/>
      <c r="K2" s="46"/>
      <c r="L2" s="46"/>
    </row>
    <row r="3" spans="1:14" ht="22.95" customHeight="1">
      <c r="B3" s="54" t="s">
        <v>56</v>
      </c>
      <c r="C3" s="54"/>
      <c r="D3" s="42" t="str">
        <f>C50&amp; "戶"</f>
        <v>82666戶</v>
      </c>
      <c r="E3" s="42"/>
      <c r="F3" s="54" t="s">
        <v>57</v>
      </c>
      <c r="G3" s="54"/>
      <c r="H3" s="42" t="str">
        <f>F50&amp; "人"</f>
        <v>196003人</v>
      </c>
      <c r="I3" s="42"/>
      <c r="J3" s="35"/>
      <c r="K3" s="36"/>
      <c r="L3" s="36"/>
      <c r="M3" s="36"/>
      <c r="N3" s="36"/>
    </row>
    <row r="4" spans="1:14" ht="22.95" customHeight="1">
      <c r="B4" s="48" t="s">
        <v>78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94人</v>
      </c>
      <c r="E5" s="55" t="s">
        <v>79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141人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83對</v>
      </c>
      <c r="E7" s="63" t="s">
        <v>80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26對</v>
      </c>
      <c r="E8" s="66" t="s">
        <v>81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1285人</v>
      </c>
      <c r="F9" s="61"/>
      <c r="G9" s="62" t="s">
        <v>0</v>
      </c>
      <c r="H9" s="62"/>
      <c r="I9" s="26" t="str">
        <f>H50&amp; "人"</f>
        <v>531人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1708</v>
      </c>
      <c r="D11" s="14">
        <v>1528</v>
      </c>
      <c r="E11" s="14">
        <v>1148</v>
      </c>
      <c r="F11" s="20">
        <f>D11+E11</f>
        <v>2676</v>
      </c>
      <c r="G11" s="15">
        <v>1</v>
      </c>
      <c r="H11" s="15">
        <v>17</v>
      </c>
      <c r="I11" s="15">
        <v>21</v>
      </c>
      <c r="J11" s="15">
        <v>6</v>
      </c>
      <c r="K11" s="15">
        <v>2</v>
      </c>
      <c r="L11" s="15">
        <v>7</v>
      </c>
      <c r="M11" s="15">
        <v>0</v>
      </c>
      <c r="N11" s="25">
        <v>0</v>
      </c>
    </row>
    <row r="12" spans="1:14" ht="17.399999999999999">
      <c r="A12" s="3"/>
      <c r="B12" s="5" t="s">
        <v>14</v>
      </c>
      <c r="C12" s="14">
        <v>455</v>
      </c>
      <c r="D12" s="14">
        <v>510</v>
      </c>
      <c r="E12" s="14">
        <v>505</v>
      </c>
      <c r="F12" s="20">
        <f t="shared" ref="F12:F49" si="0">D12+E12</f>
        <v>1015</v>
      </c>
      <c r="G12" s="15">
        <v>3</v>
      </c>
      <c r="H12" s="15">
        <v>1</v>
      </c>
      <c r="I12" s="15">
        <v>2</v>
      </c>
      <c r="J12" s="15">
        <v>1</v>
      </c>
      <c r="K12" s="15">
        <v>1</v>
      </c>
      <c r="L12" s="15">
        <v>1</v>
      </c>
      <c r="M12" s="15">
        <v>1</v>
      </c>
      <c r="N12" s="25">
        <v>0</v>
      </c>
    </row>
    <row r="13" spans="1:14" ht="17.399999999999999">
      <c r="A13" s="3"/>
      <c r="B13" s="4" t="s">
        <v>15</v>
      </c>
      <c r="C13" s="14">
        <v>259</v>
      </c>
      <c r="D13" s="14">
        <v>273</v>
      </c>
      <c r="E13" s="14">
        <v>273</v>
      </c>
      <c r="F13" s="20">
        <f t="shared" si="0"/>
        <v>546</v>
      </c>
      <c r="G13" s="15">
        <v>2</v>
      </c>
      <c r="H13" s="15">
        <v>6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269</v>
      </c>
      <c r="D14" s="14">
        <v>317</v>
      </c>
      <c r="E14" s="14">
        <v>308</v>
      </c>
      <c r="F14" s="20">
        <f t="shared" si="0"/>
        <v>625</v>
      </c>
      <c r="G14" s="14">
        <v>6</v>
      </c>
      <c r="H14" s="15">
        <v>2</v>
      </c>
      <c r="I14" s="15">
        <v>0</v>
      </c>
      <c r="J14" s="15">
        <v>6</v>
      </c>
      <c r="K14" s="15">
        <v>0</v>
      </c>
      <c r="L14" s="15">
        <v>4</v>
      </c>
      <c r="M14" s="15">
        <v>0</v>
      </c>
      <c r="N14" s="25">
        <v>0</v>
      </c>
    </row>
    <row r="15" spans="1:14" ht="17.399999999999999">
      <c r="A15" s="3"/>
      <c r="B15" s="4" t="s">
        <v>17</v>
      </c>
      <c r="C15" s="14">
        <v>243</v>
      </c>
      <c r="D15" s="14">
        <v>277</v>
      </c>
      <c r="E15" s="14">
        <v>226</v>
      </c>
      <c r="F15" s="20">
        <f t="shared" si="0"/>
        <v>503</v>
      </c>
      <c r="G15" s="15">
        <v>0</v>
      </c>
      <c r="H15" s="15">
        <v>1</v>
      </c>
      <c r="I15" s="15">
        <v>0</v>
      </c>
      <c r="J15" s="15">
        <v>2</v>
      </c>
      <c r="K15" s="15">
        <v>0</v>
      </c>
      <c r="L15" s="15">
        <v>2</v>
      </c>
      <c r="M15" s="15">
        <v>1</v>
      </c>
      <c r="N15" s="25">
        <v>0</v>
      </c>
    </row>
    <row r="16" spans="1:14" ht="17.399999999999999">
      <c r="A16" s="3"/>
      <c r="B16" s="5" t="s">
        <v>18</v>
      </c>
      <c r="C16" s="14">
        <v>359</v>
      </c>
      <c r="D16" s="14">
        <v>432</v>
      </c>
      <c r="E16" s="14">
        <v>413</v>
      </c>
      <c r="F16" s="20">
        <f t="shared" si="0"/>
        <v>845</v>
      </c>
      <c r="G16" s="15">
        <v>0</v>
      </c>
      <c r="H16" s="15">
        <v>3</v>
      </c>
      <c r="I16" s="15">
        <v>2</v>
      </c>
      <c r="J16" s="15">
        <v>1</v>
      </c>
      <c r="K16" s="15">
        <v>2</v>
      </c>
      <c r="L16" s="15">
        <v>1</v>
      </c>
      <c r="M16" s="15">
        <v>0</v>
      </c>
      <c r="N16" s="25">
        <v>0</v>
      </c>
    </row>
    <row r="17" spans="1:14" ht="17.399999999999999">
      <c r="A17" s="3"/>
      <c r="B17" s="6" t="s">
        <v>19</v>
      </c>
      <c r="C17" s="14">
        <v>423</v>
      </c>
      <c r="D17" s="14">
        <v>452</v>
      </c>
      <c r="E17" s="14">
        <v>427</v>
      </c>
      <c r="F17" s="20">
        <f t="shared" si="0"/>
        <v>879</v>
      </c>
      <c r="G17" s="15">
        <v>0</v>
      </c>
      <c r="H17" s="15">
        <v>0</v>
      </c>
      <c r="I17" s="15">
        <v>6</v>
      </c>
      <c r="J17" s="15">
        <v>3</v>
      </c>
      <c r="K17" s="15">
        <v>0</v>
      </c>
      <c r="L17" s="15">
        <v>2</v>
      </c>
      <c r="M17" s="15">
        <v>1</v>
      </c>
      <c r="N17" s="25">
        <v>0</v>
      </c>
    </row>
    <row r="18" spans="1:14" ht="17.399999999999999">
      <c r="A18" s="3"/>
      <c r="B18" s="4" t="s">
        <v>20</v>
      </c>
      <c r="C18" s="14">
        <v>360</v>
      </c>
      <c r="D18" s="14">
        <v>372</v>
      </c>
      <c r="E18" s="14">
        <v>387</v>
      </c>
      <c r="F18" s="20">
        <f t="shared" si="0"/>
        <v>759</v>
      </c>
      <c r="G18" s="15">
        <v>3</v>
      </c>
      <c r="H18" s="15">
        <v>2</v>
      </c>
      <c r="I18" s="15">
        <v>0</v>
      </c>
      <c r="J18" s="15">
        <v>0</v>
      </c>
      <c r="K18" s="15">
        <v>0</v>
      </c>
      <c r="L18" s="15">
        <v>2</v>
      </c>
      <c r="M18" s="15">
        <v>0</v>
      </c>
      <c r="N18" s="25">
        <v>1</v>
      </c>
    </row>
    <row r="19" spans="1:14" ht="17.399999999999999">
      <c r="A19" s="3"/>
      <c r="B19" s="5" t="s">
        <v>21</v>
      </c>
      <c r="C19" s="14">
        <v>1611</v>
      </c>
      <c r="D19" s="14">
        <v>1756</v>
      </c>
      <c r="E19" s="14">
        <v>1766</v>
      </c>
      <c r="F19" s="20">
        <f t="shared" si="0"/>
        <v>3522</v>
      </c>
      <c r="G19" s="15">
        <v>10</v>
      </c>
      <c r="H19" s="15">
        <v>3</v>
      </c>
      <c r="I19" s="15">
        <v>12</v>
      </c>
      <c r="J19" s="15">
        <v>5</v>
      </c>
      <c r="K19" s="15">
        <v>5</v>
      </c>
      <c r="L19" s="15">
        <v>6</v>
      </c>
      <c r="M19" s="15">
        <v>3</v>
      </c>
      <c r="N19" s="25">
        <v>0</v>
      </c>
    </row>
    <row r="20" spans="1:14" ht="17.399999999999999">
      <c r="A20" s="3"/>
      <c r="B20" s="6" t="s">
        <v>22</v>
      </c>
      <c r="C20" s="23">
        <v>844</v>
      </c>
      <c r="D20" s="14">
        <v>745</v>
      </c>
      <c r="E20" s="14">
        <v>882</v>
      </c>
      <c r="F20" s="20">
        <f t="shared" si="0"/>
        <v>1627</v>
      </c>
      <c r="G20" s="15">
        <v>11</v>
      </c>
      <c r="H20" s="15">
        <v>3</v>
      </c>
      <c r="I20" s="15">
        <v>0</v>
      </c>
      <c r="J20" s="15">
        <v>0</v>
      </c>
      <c r="K20" s="15">
        <v>0</v>
      </c>
      <c r="L20" s="15">
        <v>1</v>
      </c>
      <c r="M20" s="15">
        <v>1</v>
      </c>
      <c r="N20" s="25">
        <v>0</v>
      </c>
    </row>
    <row r="21" spans="1:14" ht="17.399999999999999">
      <c r="A21" s="3"/>
      <c r="B21" s="4" t="s">
        <v>23</v>
      </c>
      <c r="C21" s="14">
        <v>183</v>
      </c>
      <c r="D21" s="14">
        <v>176</v>
      </c>
      <c r="E21" s="14">
        <v>196</v>
      </c>
      <c r="F21" s="20">
        <f t="shared" si="0"/>
        <v>372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379</v>
      </c>
      <c r="D22" s="14">
        <v>535</v>
      </c>
      <c r="E22" s="14">
        <v>531</v>
      </c>
      <c r="F22" s="20">
        <f t="shared" si="0"/>
        <v>1066</v>
      </c>
      <c r="G22" s="23">
        <v>307</v>
      </c>
      <c r="H22" s="15">
        <v>6</v>
      </c>
      <c r="I22" s="15">
        <v>34</v>
      </c>
      <c r="J22" s="15">
        <v>3</v>
      </c>
      <c r="K22" s="15">
        <v>1</v>
      </c>
      <c r="L22" s="15">
        <v>1</v>
      </c>
      <c r="M22" s="15">
        <v>1</v>
      </c>
      <c r="N22" s="25">
        <v>2</v>
      </c>
    </row>
    <row r="23" spans="1:14" ht="17.399999999999999">
      <c r="A23" s="3"/>
      <c r="B23" s="4" t="s">
        <v>25</v>
      </c>
      <c r="C23" s="14">
        <v>788</v>
      </c>
      <c r="D23" s="14">
        <v>914</v>
      </c>
      <c r="E23" s="14">
        <v>972</v>
      </c>
      <c r="F23" s="20">
        <f t="shared" si="0"/>
        <v>1886</v>
      </c>
      <c r="G23" s="15">
        <v>9</v>
      </c>
      <c r="H23" s="15">
        <v>8</v>
      </c>
      <c r="I23" s="15">
        <v>0</v>
      </c>
      <c r="J23" s="15">
        <v>2</v>
      </c>
      <c r="K23" s="15">
        <v>1</v>
      </c>
      <c r="L23" s="15">
        <v>2</v>
      </c>
      <c r="M23" s="15">
        <v>0</v>
      </c>
      <c r="N23" s="25">
        <v>0</v>
      </c>
    </row>
    <row r="24" spans="1:14" ht="17.399999999999999">
      <c r="A24" s="3"/>
      <c r="B24" s="4" t="s">
        <v>26</v>
      </c>
      <c r="C24" s="14">
        <v>1198</v>
      </c>
      <c r="D24" s="14">
        <v>1357</v>
      </c>
      <c r="E24" s="14">
        <v>1425</v>
      </c>
      <c r="F24" s="20">
        <f t="shared" si="0"/>
        <v>2782</v>
      </c>
      <c r="G24" s="15">
        <v>18</v>
      </c>
      <c r="H24" s="15">
        <v>17</v>
      </c>
      <c r="I24" s="15">
        <v>1</v>
      </c>
      <c r="J24" s="15">
        <v>6</v>
      </c>
      <c r="K24" s="15">
        <v>0</v>
      </c>
      <c r="L24" s="15">
        <v>2</v>
      </c>
      <c r="M24" s="15">
        <v>0</v>
      </c>
      <c r="N24" s="25">
        <v>0</v>
      </c>
    </row>
    <row r="25" spans="1:14" ht="17.399999999999999">
      <c r="A25" s="3"/>
      <c r="B25" s="4" t="s">
        <v>27</v>
      </c>
      <c r="C25" s="14">
        <v>1290</v>
      </c>
      <c r="D25" s="14">
        <v>1373</v>
      </c>
      <c r="E25" s="14">
        <v>1356</v>
      </c>
      <c r="F25" s="20">
        <f t="shared" si="0"/>
        <v>2729</v>
      </c>
      <c r="G25" s="15">
        <v>29</v>
      </c>
      <c r="H25" s="15">
        <v>9</v>
      </c>
      <c r="I25" s="15">
        <v>8</v>
      </c>
      <c r="J25" s="15">
        <v>16</v>
      </c>
      <c r="K25" s="15">
        <v>0</v>
      </c>
      <c r="L25" s="15">
        <v>9</v>
      </c>
      <c r="M25" s="15">
        <v>2</v>
      </c>
      <c r="N25" s="25">
        <v>0</v>
      </c>
    </row>
    <row r="26" spans="1:14" ht="17.399999999999999">
      <c r="A26" s="3"/>
      <c r="B26" s="4" t="s">
        <v>28</v>
      </c>
      <c r="C26" s="14">
        <v>463</v>
      </c>
      <c r="D26" s="14">
        <v>421</v>
      </c>
      <c r="E26" s="14">
        <v>479</v>
      </c>
      <c r="F26" s="20">
        <f t="shared" si="0"/>
        <v>900</v>
      </c>
      <c r="G26" s="15">
        <v>9</v>
      </c>
      <c r="H26" s="15">
        <v>5</v>
      </c>
      <c r="I26" s="15">
        <v>2</v>
      </c>
      <c r="J26" s="15">
        <v>2</v>
      </c>
      <c r="K26" s="15">
        <v>1</v>
      </c>
      <c r="L26" s="15">
        <v>1</v>
      </c>
      <c r="M26" s="15">
        <v>0</v>
      </c>
      <c r="N26" s="25">
        <v>0</v>
      </c>
    </row>
    <row r="27" spans="1:14" ht="17.399999999999999">
      <c r="A27" s="3"/>
      <c r="B27" s="4" t="s">
        <v>29</v>
      </c>
      <c r="C27" s="14">
        <v>417</v>
      </c>
      <c r="D27" s="14">
        <v>476</v>
      </c>
      <c r="E27" s="14">
        <v>471</v>
      </c>
      <c r="F27" s="20">
        <f t="shared" si="0"/>
        <v>947</v>
      </c>
      <c r="G27" s="15">
        <v>4</v>
      </c>
      <c r="H27" s="15">
        <v>1</v>
      </c>
      <c r="I27" s="15">
        <v>2</v>
      </c>
      <c r="J27" s="15">
        <v>3</v>
      </c>
      <c r="K27" s="15">
        <v>0</v>
      </c>
      <c r="L27" s="15">
        <v>3</v>
      </c>
      <c r="M27" s="15">
        <v>0</v>
      </c>
      <c r="N27" s="25">
        <v>0</v>
      </c>
    </row>
    <row r="28" spans="1:14" ht="17.399999999999999">
      <c r="A28" s="3"/>
      <c r="B28" s="4" t="s">
        <v>30</v>
      </c>
      <c r="C28" s="14">
        <v>349</v>
      </c>
      <c r="D28" s="14">
        <v>398</v>
      </c>
      <c r="E28" s="14">
        <v>358</v>
      </c>
      <c r="F28" s="20">
        <f t="shared" si="0"/>
        <v>756</v>
      </c>
      <c r="G28" s="15">
        <v>3</v>
      </c>
      <c r="H28" s="15">
        <v>0</v>
      </c>
      <c r="I28" s="15">
        <v>0</v>
      </c>
      <c r="J28" s="15">
        <v>2</v>
      </c>
      <c r="K28" s="15">
        <v>0</v>
      </c>
      <c r="L28" s="15">
        <v>0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158</v>
      </c>
      <c r="D29" s="14">
        <v>187</v>
      </c>
      <c r="E29" s="14">
        <v>137</v>
      </c>
      <c r="F29" s="20">
        <f t="shared" si="0"/>
        <v>324</v>
      </c>
      <c r="G29" s="15">
        <v>0</v>
      </c>
      <c r="H29" s="15">
        <v>0</v>
      </c>
      <c r="I29" s="15">
        <v>0</v>
      </c>
      <c r="J29" s="15">
        <v>1</v>
      </c>
      <c r="K29" s="15">
        <v>1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215</v>
      </c>
      <c r="D30" s="14">
        <v>277</v>
      </c>
      <c r="E30" s="14">
        <v>281</v>
      </c>
      <c r="F30" s="20">
        <f t="shared" si="0"/>
        <v>558</v>
      </c>
      <c r="G30" s="15">
        <v>3</v>
      </c>
      <c r="H30" s="15">
        <v>3</v>
      </c>
      <c r="I30" s="15">
        <v>1</v>
      </c>
      <c r="J30" s="15">
        <v>0</v>
      </c>
      <c r="K30" s="15">
        <v>1</v>
      </c>
      <c r="L30" s="15">
        <v>1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222</v>
      </c>
      <c r="D31" s="14">
        <v>267</v>
      </c>
      <c r="E31" s="14">
        <v>239</v>
      </c>
      <c r="F31" s="20">
        <f t="shared" si="0"/>
        <v>506</v>
      </c>
      <c r="G31" s="15">
        <v>3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302</v>
      </c>
      <c r="D32" s="14">
        <v>384</v>
      </c>
      <c r="E32" s="24">
        <v>338</v>
      </c>
      <c r="F32" s="20">
        <f t="shared" si="0"/>
        <v>722</v>
      </c>
      <c r="G32" s="15">
        <v>4</v>
      </c>
      <c r="H32" s="15">
        <v>2</v>
      </c>
      <c r="I32" s="15">
        <v>1</v>
      </c>
      <c r="J32" s="15">
        <v>0</v>
      </c>
      <c r="K32" s="15">
        <v>1</v>
      </c>
      <c r="L32" s="15">
        <v>1</v>
      </c>
      <c r="M32" s="15">
        <v>0</v>
      </c>
      <c r="N32" s="25">
        <v>0</v>
      </c>
    </row>
    <row r="33" spans="1:14" ht="17.399999999999999">
      <c r="A33" s="3"/>
      <c r="B33" s="4" t="s">
        <v>35</v>
      </c>
      <c r="C33" s="14">
        <v>185</v>
      </c>
      <c r="D33" s="14">
        <v>217</v>
      </c>
      <c r="E33" s="14">
        <v>195</v>
      </c>
      <c r="F33" s="20">
        <f t="shared" si="0"/>
        <v>412</v>
      </c>
      <c r="G33" s="15">
        <v>0</v>
      </c>
      <c r="H33" s="15">
        <v>0</v>
      </c>
      <c r="I33" s="15">
        <v>0</v>
      </c>
      <c r="J33" s="15">
        <v>2</v>
      </c>
      <c r="K33" s="30">
        <v>0</v>
      </c>
      <c r="L33" s="30">
        <v>0</v>
      </c>
      <c r="M33" s="30">
        <v>0</v>
      </c>
      <c r="N33" s="32">
        <v>0</v>
      </c>
    </row>
    <row r="34" spans="1:14" ht="17.399999999999999">
      <c r="A34" s="3"/>
      <c r="B34" s="4" t="s">
        <v>36</v>
      </c>
      <c r="C34" s="14">
        <v>271</v>
      </c>
      <c r="D34" s="14">
        <v>324</v>
      </c>
      <c r="E34" s="14">
        <v>265</v>
      </c>
      <c r="F34" s="20">
        <f t="shared" si="0"/>
        <v>589</v>
      </c>
      <c r="G34" s="15">
        <v>1</v>
      </c>
      <c r="H34" s="15">
        <v>2</v>
      </c>
      <c r="I34" s="15">
        <v>0</v>
      </c>
      <c r="J34" s="15">
        <v>0</v>
      </c>
      <c r="K34" s="15">
        <v>0</v>
      </c>
      <c r="L34" s="15">
        <v>2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14">
        <v>413</v>
      </c>
      <c r="D35" s="14">
        <v>455</v>
      </c>
      <c r="E35" s="14">
        <v>420</v>
      </c>
      <c r="F35" s="20">
        <f t="shared" si="0"/>
        <v>875</v>
      </c>
      <c r="G35" s="15">
        <v>7</v>
      </c>
      <c r="H35" s="15">
        <v>2</v>
      </c>
      <c r="I35" s="15">
        <v>1</v>
      </c>
      <c r="J35" s="15">
        <v>0</v>
      </c>
      <c r="K35" s="31">
        <v>0</v>
      </c>
      <c r="L35" s="31">
        <v>1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716</v>
      </c>
      <c r="D36" s="14">
        <v>639</v>
      </c>
      <c r="E36" s="14">
        <v>647</v>
      </c>
      <c r="F36" s="20">
        <f t="shared" si="0"/>
        <v>1286</v>
      </c>
      <c r="G36" s="15">
        <v>0</v>
      </c>
      <c r="H36" s="15">
        <v>5</v>
      </c>
      <c r="I36" s="15">
        <v>4</v>
      </c>
      <c r="J36" s="15">
        <v>2</v>
      </c>
      <c r="K36" s="15">
        <v>0</v>
      </c>
      <c r="L36" s="15">
        <v>5</v>
      </c>
      <c r="M36" s="15">
        <v>0</v>
      </c>
      <c r="N36" s="25">
        <v>0</v>
      </c>
    </row>
    <row r="37" spans="1:14" ht="17.399999999999999">
      <c r="A37" s="3"/>
      <c r="B37" s="4" t="s">
        <v>39</v>
      </c>
      <c r="C37" s="14">
        <v>464</v>
      </c>
      <c r="D37" s="14">
        <v>476</v>
      </c>
      <c r="E37" s="14">
        <v>463</v>
      </c>
      <c r="F37" s="20">
        <f t="shared" si="0"/>
        <v>939</v>
      </c>
      <c r="G37" s="15">
        <v>2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1</v>
      </c>
      <c r="N37" s="25">
        <v>0</v>
      </c>
    </row>
    <row r="38" spans="1:14" ht="17.399999999999999">
      <c r="A38" s="3"/>
      <c r="B38" s="4" t="s">
        <v>40</v>
      </c>
      <c r="C38" s="14">
        <v>2737</v>
      </c>
      <c r="D38" s="14">
        <v>2874</v>
      </c>
      <c r="E38" s="14">
        <v>3156</v>
      </c>
      <c r="F38" s="20">
        <f t="shared" si="0"/>
        <v>6030</v>
      </c>
      <c r="G38" s="15">
        <v>28</v>
      </c>
      <c r="H38" s="15">
        <v>25</v>
      </c>
      <c r="I38" s="15">
        <v>8</v>
      </c>
      <c r="J38" s="15">
        <v>5</v>
      </c>
      <c r="K38" s="15">
        <v>0</v>
      </c>
      <c r="L38" s="15">
        <v>2</v>
      </c>
      <c r="M38" s="15">
        <v>0</v>
      </c>
      <c r="N38" s="25">
        <v>1</v>
      </c>
    </row>
    <row r="39" spans="1:14" ht="17.399999999999999">
      <c r="A39" s="3"/>
      <c r="B39" s="4" t="s">
        <v>41</v>
      </c>
      <c r="C39" s="14">
        <v>1794</v>
      </c>
      <c r="D39" s="14">
        <v>1792</v>
      </c>
      <c r="E39" s="14">
        <v>1972</v>
      </c>
      <c r="F39" s="20">
        <f t="shared" si="0"/>
        <v>3764</v>
      </c>
      <c r="G39" s="15">
        <v>32</v>
      </c>
      <c r="H39" s="15">
        <v>6</v>
      </c>
      <c r="I39" s="15">
        <v>2</v>
      </c>
      <c r="J39" s="15">
        <v>12</v>
      </c>
      <c r="K39" s="15">
        <v>2</v>
      </c>
      <c r="L39" s="15">
        <v>1</v>
      </c>
      <c r="M39" s="15">
        <v>4</v>
      </c>
      <c r="N39" s="25">
        <v>0</v>
      </c>
    </row>
    <row r="40" spans="1:14" ht="17.399999999999999">
      <c r="A40" s="3"/>
      <c r="B40" s="4" t="s">
        <v>42</v>
      </c>
      <c r="C40" s="14">
        <v>1215</v>
      </c>
      <c r="D40" s="14">
        <v>904</v>
      </c>
      <c r="E40" s="14">
        <v>1027</v>
      </c>
      <c r="F40" s="20">
        <f t="shared" si="0"/>
        <v>1931</v>
      </c>
      <c r="G40" s="15">
        <v>40</v>
      </c>
      <c r="H40" s="15">
        <v>6</v>
      </c>
      <c r="I40" s="15">
        <v>12</v>
      </c>
      <c r="J40" s="15">
        <v>3</v>
      </c>
      <c r="K40" s="15">
        <v>2</v>
      </c>
      <c r="L40" s="15">
        <v>3</v>
      </c>
      <c r="M40" s="15">
        <v>3</v>
      </c>
      <c r="N40" s="25">
        <v>1</v>
      </c>
    </row>
    <row r="41" spans="1:14" ht="17.399999999999999">
      <c r="A41" s="3"/>
      <c r="B41" s="4" t="s">
        <v>43</v>
      </c>
      <c r="C41" s="14">
        <v>1513</v>
      </c>
      <c r="D41" s="14">
        <v>1309</v>
      </c>
      <c r="E41" s="14">
        <v>1571</v>
      </c>
      <c r="F41" s="20">
        <f t="shared" si="0"/>
        <v>2880</v>
      </c>
      <c r="G41" s="15">
        <v>22</v>
      </c>
      <c r="H41" s="15">
        <v>7</v>
      </c>
      <c r="I41" s="15">
        <v>2</v>
      </c>
      <c r="J41" s="15">
        <v>3</v>
      </c>
      <c r="K41" s="15">
        <v>3</v>
      </c>
      <c r="L41" s="15">
        <v>6</v>
      </c>
      <c r="M41" s="15">
        <v>1</v>
      </c>
      <c r="N41" s="25">
        <v>3</v>
      </c>
    </row>
    <row r="42" spans="1:14" ht="17.399999999999999">
      <c r="A42" s="3"/>
      <c r="B42" s="4" t="s">
        <v>44</v>
      </c>
      <c r="C42" s="14">
        <v>755</v>
      </c>
      <c r="D42" s="14">
        <v>697</v>
      </c>
      <c r="E42" s="14">
        <v>809</v>
      </c>
      <c r="F42" s="20">
        <f t="shared" si="0"/>
        <v>1506</v>
      </c>
      <c r="G42" s="15">
        <v>4</v>
      </c>
      <c r="H42" s="15">
        <v>1</v>
      </c>
      <c r="I42" s="15">
        <v>1</v>
      </c>
      <c r="J42" s="15">
        <v>0</v>
      </c>
      <c r="K42" s="15">
        <v>1</v>
      </c>
      <c r="L42" s="15">
        <v>4</v>
      </c>
      <c r="M42" s="15">
        <v>2</v>
      </c>
      <c r="N42" s="25">
        <v>0</v>
      </c>
    </row>
    <row r="43" spans="1:14" ht="17.399999999999999">
      <c r="A43" s="3"/>
      <c r="B43" s="4" t="s">
        <v>45</v>
      </c>
      <c r="C43" s="14">
        <v>807</v>
      </c>
      <c r="D43" s="14">
        <v>762</v>
      </c>
      <c r="E43" s="14">
        <v>835</v>
      </c>
      <c r="F43" s="20">
        <f t="shared" si="0"/>
        <v>1597</v>
      </c>
      <c r="G43" s="15">
        <v>5</v>
      </c>
      <c r="H43" s="15">
        <v>2</v>
      </c>
      <c r="I43" s="15">
        <v>1</v>
      </c>
      <c r="J43" s="15">
        <v>6</v>
      </c>
      <c r="K43" s="15">
        <v>3</v>
      </c>
      <c r="L43" s="15">
        <v>1</v>
      </c>
      <c r="M43" s="15">
        <v>0</v>
      </c>
      <c r="N43" s="25">
        <v>0</v>
      </c>
    </row>
    <row r="44" spans="1:14" ht="17.399999999999999">
      <c r="A44" s="3"/>
      <c r="B44" s="4" t="s">
        <v>46</v>
      </c>
      <c r="C44" s="14">
        <v>6973</v>
      </c>
      <c r="D44" s="14">
        <v>7443</v>
      </c>
      <c r="E44" s="14">
        <v>8668</v>
      </c>
      <c r="F44" s="20">
        <f t="shared" si="0"/>
        <v>16111</v>
      </c>
      <c r="G44" s="15">
        <v>96</v>
      </c>
      <c r="H44" s="15">
        <v>52</v>
      </c>
      <c r="I44" s="15">
        <v>16</v>
      </c>
      <c r="J44" s="15">
        <v>28</v>
      </c>
      <c r="K44" s="15">
        <v>7</v>
      </c>
      <c r="L44" s="15">
        <v>8</v>
      </c>
      <c r="M44" s="15">
        <v>5</v>
      </c>
      <c r="N44" s="25">
        <v>0</v>
      </c>
    </row>
    <row r="45" spans="1:14" ht="17.399999999999999">
      <c r="A45" s="3"/>
      <c r="B45" s="4" t="s">
        <v>47</v>
      </c>
      <c r="C45" s="14">
        <v>12455</v>
      </c>
      <c r="D45" s="14">
        <v>13842</v>
      </c>
      <c r="E45" s="14">
        <v>15955</v>
      </c>
      <c r="F45" s="20">
        <f t="shared" si="0"/>
        <v>29797</v>
      </c>
      <c r="G45" s="15">
        <v>189</v>
      </c>
      <c r="H45" s="15">
        <v>81</v>
      </c>
      <c r="I45" s="15">
        <v>32</v>
      </c>
      <c r="J45" s="15">
        <v>44</v>
      </c>
      <c r="K45" s="15">
        <v>13</v>
      </c>
      <c r="L45" s="15">
        <v>16</v>
      </c>
      <c r="M45" s="15">
        <v>8</v>
      </c>
      <c r="N45" s="25">
        <v>2</v>
      </c>
    </row>
    <row r="46" spans="1:14" ht="17.399999999999999">
      <c r="A46" s="3"/>
      <c r="B46" s="4" t="s">
        <v>48</v>
      </c>
      <c r="C46" s="14">
        <v>1990</v>
      </c>
      <c r="D46" s="14">
        <v>2700</v>
      </c>
      <c r="E46" s="14">
        <v>2813</v>
      </c>
      <c r="F46" s="20">
        <f t="shared" si="0"/>
        <v>5513</v>
      </c>
      <c r="G46" s="15">
        <v>24</v>
      </c>
      <c r="H46" s="15">
        <v>13</v>
      </c>
      <c r="I46" s="15">
        <v>6</v>
      </c>
      <c r="J46" s="15">
        <v>5</v>
      </c>
      <c r="K46" s="15">
        <v>4</v>
      </c>
      <c r="L46" s="15">
        <v>6</v>
      </c>
      <c r="M46" s="15">
        <v>2</v>
      </c>
      <c r="N46" s="25">
        <v>2</v>
      </c>
    </row>
    <row r="47" spans="1:14" ht="17.399999999999999">
      <c r="A47" s="3"/>
      <c r="B47" s="4" t="s">
        <v>49</v>
      </c>
      <c r="C47" s="14">
        <v>6529</v>
      </c>
      <c r="D47" s="14">
        <v>7860</v>
      </c>
      <c r="E47" s="14">
        <v>8711</v>
      </c>
      <c r="F47" s="20">
        <f t="shared" si="0"/>
        <v>16571</v>
      </c>
      <c r="G47" s="15">
        <v>70</v>
      </c>
      <c r="H47" s="15">
        <v>45</v>
      </c>
      <c r="I47" s="15">
        <v>26</v>
      </c>
      <c r="J47" s="15">
        <v>28</v>
      </c>
      <c r="K47" s="15">
        <v>4</v>
      </c>
      <c r="L47" s="15">
        <v>11</v>
      </c>
      <c r="M47" s="15">
        <v>8</v>
      </c>
      <c r="N47" s="25">
        <v>3</v>
      </c>
    </row>
    <row r="48" spans="1:14" ht="17.399999999999999">
      <c r="A48" s="3"/>
      <c r="B48" s="4" t="s">
        <v>50</v>
      </c>
      <c r="C48" s="14">
        <v>13520</v>
      </c>
      <c r="D48" s="14">
        <v>16555</v>
      </c>
      <c r="E48" s="14">
        <v>18263</v>
      </c>
      <c r="F48" s="20">
        <f t="shared" si="0"/>
        <v>34818</v>
      </c>
      <c r="G48" s="15">
        <v>146</v>
      </c>
      <c r="H48" s="15">
        <v>63</v>
      </c>
      <c r="I48" s="15">
        <v>61</v>
      </c>
      <c r="J48" s="15">
        <v>39</v>
      </c>
      <c r="K48" s="15">
        <v>16</v>
      </c>
      <c r="L48" s="15">
        <v>13</v>
      </c>
      <c r="M48" s="15">
        <v>14</v>
      </c>
      <c r="N48" s="25">
        <v>6</v>
      </c>
    </row>
    <row r="49" spans="1:14" ht="17.399999999999999">
      <c r="A49" s="3"/>
      <c r="B49" s="4" t="s">
        <v>51</v>
      </c>
      <c r="C49" s="14">
        <v>17834</v>
      </c>
      <c r="D49" s="14">
        <v>21051</v>
      </c>
      <c r="E49" s="14">
        <v>23788</v>
      </c>
      <c r="F49" s="20">
        <f t="shared" si="0"/>
        <v>44839</v>
      </c>
      <c r="G49" s="15">
        <v>193</v>
      </c>
      <c r="H49" s="15">
        <v>131</v>
      </c>
      <c r="I49" s="15">
        <v>73</v>
      </c>
      <c r="J49" s="15">
        <v>101</v>
      </c>
      <c r="K49" s="15">
        <v>23</v>
      </c>
      <c r="L49" s="15">
        <v>15</v>
      </c>
      <c r="M49" s="15">
        <v>25</v>
      </c>
      <c r="N49" s="25">
        <v>5</v>
      </c>
    </row>
    <row r="50" spans="1:14" ht="17.399999999999999">
      <c r="B50" s="7" t="s">
        <v>4</v>
      </c>
      <c r="C50" s="8">
        <f t="shared" ref="C50:N50" si="1">SUM(C11:C49)</f>
        <v>82666</v>
      </c>
      <c r="D50" s="8">
        <f t="shared" si="1"/>
        <v>93327</v>
      </c>
      <c r="E50" s="8">
        <f t="shared" si="1"/>
        <v>102676</v>
      </c>
      <c r="F50" s="9">
        <f t="shared" si="1"/>
        <v>196003</v>
      </c>
      <c r="G50" s="10">
        <f t="shared" si="1"/>
        <v>1285</v>
      </c>
      <c r="H50" s="11">
        <f t="shared" si="1"/>
        <v>531</v>
      </c>
      <c r="I50" s="12">
        <f t="shared" si="1"/>
        <v>337</v>
      </c>
      <c r="J50" s="12">
        <f t="shared" si="1"/>
        <v>337</v>
      </c>
      <c r="K50" s="22">
        <f t="shared" si="1"/>
        <v>94</v>
      </c>
      <c r="L50" s="22">
        <f t="shared" si="1"/>
        <v>141</v>
      </c>
      <c r="M50" s="22">
        <f t="shared" si="1"/>
        <v>83</v>
      </c>
      <c r="N50" s="22">
        <f t="shared" si="1"/>
        <v>26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B9:D9"/>
    <mergeCell ref="E9:F9"/>
    <mergeCell ref="G9:H9"/>
    <mergeCell ref="E7:M7"/>
    <mergeCell ref="B8:C8"/>
    <mergeCell ref="E8:M8"/>
    <mergeCell ref="D57:J57"/>
    <mergeCell ref="B53:J53"/>
    <mergeCell ref="B54:J54"/>
    <mergeCell ref="B55:J55"/>
    <mergeCell ref="B56:J56"/>
    <mergeCell ref="B6:C6"/>
    <mergeCell ref="E6:M6"/>
    <mergeCell ref="B4:N4"/>
    <mergeCell ref="A2:E2"/>
    <mergeCell ref="B1:J1"/>
    <mergeCell ref="B3:C3"/>
    <mergeCell ref="F3:G3"/>
    <mergeCell ref="B5:C5"/>
    <mergeCell ref="E5:M5"/>
  </mergeCells>
  <phoneticPr fontId="2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7"/>
  <sheetViews>
    <sheetView workbookViewId="0">
      <selection activeCell="E8" sqref="E8:M8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74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83580戶</v>
      </c>
      <c r="E3" s="42"/>
      <c r="F3" s="54" t="s">
        <v>57</v>
      </c>
      <c r="G3" s="54"/>
      <c r="H3" s="42" t="str">
        <f>F50&amp; "人"</f>
        <v>197026人</v>
      </c>
      <c r="I3" s="42"/>
      <c r="J3" s="35"/>
      <c r="K3" s="36"/>
      <c r="L3" s="36"/>
      <c r="M3" s="36"/>
      <c r="N3" s="36"/>
    </row>
    <row r="4" spans="1:14" ht="22.95" customHeight="1">
      <c r="B4" s="48" t="s">
        <v>114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91人</v>
      </c>
      <c r="E5" s="55" t="s">
        <v>115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128人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106對</v>
      </c>
      <c r="E7" s="63" t="s">
        <v>116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44對</v>
      </c>
      <c r="E8" s="66" t="s">
        <v>117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850人</v>
      </c>
      <c r="F9" s="61"/>
      <c r="G9" s="62" t="s">
        <v>0</v>
      </c>
      <c r="H9" s="62"/>
      <c r="I9" s="26" t="str">
        <f>H50&amp; "人"</f>
        <v>740人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1731</v>
      </c>
      <c r="D11" s="14">
        <v>1541</v>
      </c>
      <c r="E11" s="14">
        <v>1139</v>
      </c>
      <c r="F11" s="20">
        <f>D11+E11</f>
        <v>2680</v>
      </c>
      <c r="G11" s="15">
        <v>5</v>
      </c>
      <c r="H11" s="15">
        <v>13</v>
      </c>
      <c r="I11" s="15">
        <v>31</v>
      </c>
      <c r="J11" s="15">
        <v>9</v>
      </c>
      <c r="K11" s="15">
        <v>0</v>
      </c>
      <c r="L11" s="15">
        <v>2</v>
      </c>
      <c r="M11" s="15">
        <v>1</v>
      </c>
      <c r="N11" s="25">
        <v>0</v>
      </c>
    </row>
    <row r="12" spans="1:14" ht="17.399999999999999">
      <c r="A12" s="3"/>
      <c r="B12" s="5" t="s">
        <v>14</v>
      </c>
      <c r="C12" s="14">
        <v>450</v>
      </c>
      <c r="D12" s="14">
        <v>498</v>
      </c>
      <c r="E12" s="14">
        <v>493</v>
      </c>
      <c r="F12" s="20">
        <f t="shared" ref="F12:F49" si="0">D12+E12</f>
        <v>991</v>
      </c>
      <c r="G12" s="15">
        <v>3</v>
      </c>
      <c r="H12" s="15">
        <v>0</v>
      </c>
      <c r="I12" s="15">
        <v>0</v>
      </c>
      <c r="J12" s="15">
        <v>0</v>
      </c>
      <c r="K12" s="15">
        <v>0</v>
      </c>
      <c r="L12" s="15">
        <v>3</v>
      </c>
      <c r="M12" s="15">
        <v>1</v>
      </c>
      <c r="N12" s="25">
        <v>0</v>
      </c>
    </row>
    <row r="13" spans="1:14" ht="17.399999999999999">
      <c r="A13" s="3"/>
      <c r="B13" s="4" t="s">
        <v>15</v>
      </c>
      <c r="C13" s="14">
        <v>260</v>
      </c>
      <c r="D13" s="14">
        <v>269</v>
      </c>
      <c r="E13" s="14">
        <v>272</v>
      </c>
      <c r="F13" s="20">
        <f t="shared" si="0"/>
        <v>541</v>
      </c>
      <c r="G13" s="15">
        <v>4</v>
      </c>
      <c r="H13" s="15">
        <v>1</v>
      </c>
      <c r="I13" s="15">
        <v>0</v>
      </c>
      <c r="J13" s="15">
        <v>2</v>
      </c>
      <c r="K13" s="15">
        <v>0</v>
      </c>
      <c r="L13" s="15">
        <v>2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262</v>
      </c>
      <c r="D14" s="14">
        <v>304</v>
      </c>
      <c r="E14" s="14">
        <v>297</v>
      </c>
      <c r="F14" s="20">
        <f t="shared" si="0"/>
        <v>601</v>
      </c>
      <c r="G14" s="14">
        <v>0</v>
      </c>
      <c r="H14" s="15">
        <v>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17</v>
      </c>
      <c r="C15" s="14">
        <v>237</v>
      </c>
      <c r="D15" s="14">
        <v>269</v>
      </c>
      <c r="E15" s="14">
        <v>219</v>
      </c>
      <c r="F15" s="20">
        <f t="shared" si="0"/>
        <v>488</v>
      </c>
      <c r="G15" s="15">
        <v>0</v>
      </c>
      <c r="H15" s="15">
        <v>6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18</v>
      </c>
      <c r="C16" s="14">
        <v>356</v>
      </c>
      <c r="D16" s="14">
        <v>440</v>
      </c>
      <c r="E16" s="14">
        <v>414</v>
      </c>
      <c r="F16" s="20">
        <f t="shared" si="0"/>
        <v>854</v>
      </c>
      <c r="G16" s="15">
        <v>2</v>
      </c>
      <c r="H16" s="15">
        <v>3</v>
      </c>
      <c r="I16" s="15">
        <v>7</v>
      </c>
      <c r="J16" s="15">
        <v>5</v>
      </c>
      <c r="K16" s="15">
        <v>0</v>
      </c>
      <c r="L16" s="15">
        <v>0</v>
      </c>
      <c r="M16" s="15">
        <v>0</v>
      </c>
      <c r="N16" s="25">
        <v>0</v>
      </c>
    </row>
    <row r="17" spans="1:14" ht="17.399999999999999">
      <c r="A17" s="3"/>
      <c r="B17" s="6" t="s">
        <v>19</v>
      </c>
      <c r="C17" s="14">
        <v>416</v>
      </c>
      <c r="D17" s="14">
        <v>452</v>
      </c>
      <c r="E17" s="14">
        <v>419</v>
      </c>
      <c r="F17" s="20">
        <f t="shared" si="0"/>
        <v>871</v>
      </c>
      <c r="G17" s="15">
        <v>0</v>
      </c>
      <c r="H17" s="15">
        <v>1</v>
      </c>
      <c r="I17" s="15">
        <v>4</v>
      </c>
      <c r="J17" s="15">
        <v>2</v>
      </c>
      <c r="K17" s="15">
        <v>0</v>
      </c>
      <c r="L17" s="15">
        <v>0</v>
      </c>
      <c r="M17" s="15">
        <v>0</v>
      </c>
      <c r="N17" s="25">
        <v>0</v>
      </c>
    </row>
    <row r="18" spans="1:14" ht="17.399999999999999">
      <c r="A18" s="3"/>
      <c r="B18" s="4" t="s">
        <v>20</v>
      </c>
      <c r="C18" s="14">
        <v>347</v>
      </c>
      <c r="D18" s="14">
        <v>358</v>
      </c>
      <c r="E18" s="14">
        <v>378</v>
      </c>
      <c r="F18" s="20">
        <f t="shared" si="0"/>
        <v>736</v>
      </c>
      <c r="G18" s="15">
        <v>1</v>
      </c>
      <c r="H18" s="15">
        <v>3</v>
      </c>
      <c r="I18" s="15">
        <v>1</v>
      </c>
      <c r="J18" s="15">
        <v>3</v>
      </c>
      <c r="K18" s="15">
        <v>0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21</v>
      </c>
      <c r="C19" s="14">
        <v>1608</v>
      </c>
      <c r="D19" s="14">
        <v>1730</v>
      </c>
      <c r="E19" s="14">
        <v>1743</v>
      </c>
      <c r="F19" s="20">
        <f t="shared" si="0"/>
        <v>3473</v>
      </c>
      <c r="G19" s="15">
        <v>5</v>
      </c>
      <c r="H19" s="15">
        <v>15</v>
      </c>
      <c r="I19" s="15">
        <v>15</v>
      </c>
      <c r="J19" s="15">
        <v>5</v>
      </c>
      <c r="K19" s="15">
        <v>0</v>
      </c>
      <c r="L19" s="15">
        <v>6</v>
      </c>
      <c r="M19" s="15">
        <v>1</v>
      </c>
      <c r="N19" s="25">
        <v>1</v>
      </c>
    </row>
    <row r="20" spans="1:14" ht="17.399999999999999">
      <c r="A20" s="3"/>
      <c r="B20" s="6" t="s">
        <v>22</v>
      </c>
      <c r="C20" s="23">
        <v>824</v>
      </c>
      <c r="D20" s="14">
        <v>722</v>
      </c>
      <c r="E20" s="14">
        <v>868</v>
      </c>
      <c r="F20" s="20">
        <f t="shared" si="0"/>
        <v>1590</v>
      </c>
      <c r="G20" s="15">
        <v>5</v>
      </c>
      <c r="H20" s="15">
        <v>1</v>
      </c>
      <c r="I20" s="15">
        <v>7</v>
      </c>
      <c r="J20" s="15">
        <v>7</v>
      </c>
      <c r="K20" s="15">
        <v>0</v>
      </c>
      <c r="L20" s="15">
        <v>1</v>
      </c>
      <c r="M20" s="15">
        <v>0</v>
      </c>
      <c r="N20" s="25">
        <v>0</v>
      </c>
    </row>
    <row r="21" spans="1:14" ht="17.399999999999999">
      <c r="A21" s="3"/>
      <c r="B21" s="4" t="s">
        <v>23</v>
      </c>
      <c r="C21" s="14">
        <v>180</v>
      </c>
      <c r="D21" s="14">
        <v>171</v>
      </c>
      <c r="E21" s="14">
        <v>191</v>
      </c>
      <c r="F21" s="20">
        <f t="shared" si="0"/>
        <v>362</v>
      </c>
      <c r="G21" s="15">
        <v>0</v>
      </c>
      <c r="H21" s="15">
        <v>0</v>
      </c>
      <c r="I21" s="15">
        <v>1</v>
      </c>
      <c r="J21" s="15">
        <v>2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446</v>
      </c>
      <c r="D22" s="14">
        <v>650</v>
      </c>
      <c r="E22" s="14">
        <v>677</v>
      </c>
      <c r="F22" s="20">
        <f t="shared" si="0"/>
        <v>1327</v>
      </c>
      <c r="G22" s="23">
        <v>46</v>
      </c>
      <c r="H22" s="15">
        <v>13</v>
      </c>
      <c r="I22" s="15">
        <v>59</v>
      </c>
      <c r="J22" s="15">
        <v>57</v>
      </c>
      <c r="K22" s="15">
        <v>5</v>
      </c>
      <c r="L22" s="15">
        <v>1</v>
      </c>
      <c r="M22" s="15">
        <v>2</v>
      </c>
      <c r="N22" s="25">
        <v>1</v>
      </c>
    </row>
    <row r="23" spans="1:14" ht="17.399999999999999">
      <c r="A23" s="3"/>
      <c r="B23" s="4" t="s">
        <v>25</v>
      </c>
      <c r="C23" s="14">
        <v>791</v>
      </c>
      <c r="D23" s="14">
        <v>910</v>
      </c>
      <c r="E23" s="14">
        <v>959</v>
      </c>
      <c r="F23" s="20">
        <f t="shared" si="0"/>
        <v>1869</v>
      </c>
      <c r="G23" s="15">
        <v>9</v>
      </c>
      <c r="H23" s="15">
        <v>10</v>
      </c>
      <c r="I23" s="15">
        <v>1</v>
      </c>
      <c r="J23" s="15">
        <v>0</v>
      </c>
      <c r="K23" s="15">
        <v>0</v>
      </c>
      <c r="L23" s="15">
        <v>3</v>
      </c>
      <c r="M23" s="15">
        <v>1</v>
      </c>
      <c r="N23" s="25">
        <v>0</v>
      </c>
    </row>
    <row r="24" spans="1:14" ht="17.399999999999999">
      <c r="A24" s="3"/>
      <c r="B24" s="4" t="s">
        <v>26</v>
      </c>
      <c r="C24" s="14">
        <v>1215</v>
      </c>
      <c r="D24" s="14">
        <v>1362</v>
      </c>
      <c r="E24" s="14">
        <v>1431</v>
      </c>
      <c r="F24" s="20">
        <f t="shared" si="0"/>
        <v>2793</v>
      </c>
      <c r="G24" s="15">
        <v>17</v>
      </c>
      <c r="H24" s="15">
        <v>11</v>
      </c>
      <c r="I24" s="15">
        <v>2</v>
      </c>
      <c r="J24" s="15">
        <v>3</v>
      </c>
      <c r="K24" s="15">
        <v>0</v>
      </c>
      <c r="L24" s="15">
        <v>1</v>
      </c>
      <c r="M24" s="15">
        <v>4</v>
      </c>
      <c r="N24" s="25">
        <v>0</v>
      </c>
    </row>
    <row r="25" spans="1:14" ht="17.399999999999999">
      <c r="A25" s="3"/>
      <c r="B25" s="4" t="s">
        <v>27</v>
      </c>
      <c r="C25" s="14">
        <v>1297</v>
      </c>
      <c r="D25" s="14">
        <v>1333</v>
      </c>
      <c r="E25" s="14">
        <v>1368</v>
      </c>
      <c r="F25" s="20">
        <f t="shared" si="0"/>
        <v>2701</v>
      </c>
      <c r="G25" s="15">
        <v>14</v>
      </c>
      <c r="H25" s="15">
        <v>17</v>
      </c>
      <c r="I25" s="15">
        <v>3</v>
      </c>
      <c r="J25" s="15">
        <v>5</v>
      </c>
      <c r="K25" s="15">
        <v>1</v>
      </c>
      <c r="L25" s="15">
        <v>8</v>
      </c>
      <c r="M25" s="15">
        <v>2</v>
      </c>
      <c r="N25" s="25">
        <v>0</v>
      </c>
    </row>
    <row r="26" spans="1:14" ht="17.399999999999999">
      <c r="A26" s="3"/>
      <c r="B26" s="4" t="s">
        <v>28</v>
      </c>
      <c r="C26" s="14">
        <v>480</v>
      </c>
      <c r="D26" s="14">
        <v>428</v>
      </c>
      <c r="E26" s="14">
        <v>472</v>
      </c>
      <c r="F26" s="20">
        <f t="shared" si="0"/>
        <v>900</v>
      </c>
      <c r="G26" s="15">
        <v>4</v>
      </c>
      <c r="H26" s="15">
        <v>7</v>
      </c>
      <c r="I26" s="15">
        <v>2</v>
      </c>
      <c r="J26" s="15">
        <v>1</v>
      </c>
      <c r="K26" s="15">
        <v>0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29</v>
      </c>
      <c r="C27" s="14">
        <v>410</v>
      </c>
      <c r="D27" s="14">
        <v>472</v>
      </c>
      <c r="E27" s="14">
        <v>464</v>
      </c>
      <c r="F27" s="20">
        <f t="shared" si="0"/>
        <v>936</v>
      </c>
      <c r="G27" s="15">
        <v>1</v>
      </c>
      <c r="H27" s="15">
        <v>3</v>
      </c>
      <c r="I27" s="15">
        <v>2</v>
      </c>
      <c r="J27" s="15">
        <v>3</v>
      </c>
      <c r="K27" s="15">
        <v>0</v>
      </c>
      <c r="L27" s="15">
        <v>4</v>
      </c>
      <c r="M27" s="15">
        <v>2</v>
      </c>
      <c r="N27" s="25">
        <v>0</v>
      </c>
    </row>
    <row r="28" spans="1:14" ht="17.399999999999999">
      <c r="A28" s="3"/>
      <c r="B28" s="4" t="s">
        <v>30</v>
      </c>
      <c r="C28" s="14">
        <v>345</v>
      </c>
      <c r="D28" s="14">
        <v>394</v>
      </c>
      <c r="E28" s="14">
        <v>358</v>
      </c>
      <c r="F28" s="20">
        <f t="shared" si="0"/>
        <v>752</v>
      </c>
      <c r="G28" s="15">
        <v>1</v>
      </c>
      <c r="H28" s="15">
        <v>0</v>
      </c>
      <c r="I28" s="15">
        <v>2</v>
      </c>
      <c r="J28" s="15">
        <v>3</v>
      </c>
      <c r="K28" s="15">
        <v>0</v>
      </c>
      <c r="L28" s="15">
        <v>0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157</v>
      </c>
      <c r="D29" s="14">
        <v>185</v>
      </c>
      <c r="E29" s="14">
        <v>140</v>
      </c>
      <c r="F29" s="20">
        <f t="shared" si="0"/>
        <v>325</v>
      </c>
      <c r="G29" s="15">
        <v>4</v>
      </c>
      <c r="H29" s="15">
        <v>4</v>
      </c>
      <c r="I29" s="15">
        <v>0</v>
      </c>
      <c r="J29" s="15">
        <v>1</v>
      </c>
      <c r="K29" s="15">
        <v>0</v>
      </c>
      <c r="L29" s="15">
        <v>0</v>
      </c>
      <c r="M29" s="15">
        <v>0</v>
      </c>
      <c r="N29" s="25">
        <v>1</v>
      </c>
    </row>
    <row r="30" spans="1:14" ht="17.399999999999999">
      <c r="A30" s="3"/>
      <c r="B30" s="4" t="s">
        <v>32</v>
      </c>
      <c r="C30" s="14">
        <v>208</v>
      </c>
      <c r="D30" s="14">
        <v>270</v>
      </c>
      <c r="E30" s="14">
        <v>275</v>
      </c>
      <c r="F30" s="20">
        <f t="shared" si="0"/>
        <v>545</v>
      </c>
      <c r="G30" s="15">
        <v>2</v>
      </c>
      <c r="H30" s="15">
        <v>4</v>
      </c>
      <c r="I30" s="15">
        <v>2</v>
      </c>
      <c r="J30" s="15">
        <v>1</v>
      </c>
      <c r="K30" s="15">
        <v>0</v>
      </c>
      <c r="L30" s="15">
        <v>2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217</v>
      </c>
      <c r="D31" s="14">
        <v>255</v>
      </c>
      <c r="E31" s="14">
        <v>230</v>
      </c>
      <c r="F31" s="20">
        <f t="shared" si="0"/>
        <v>485</v>
      </c>
      <c r="G31" s="15">
        <v>0</v>
      </c>
      <c r="H31" s="15">
        <v>5</v>
      </c>
      <c r="I31" s="15">
        <v>1</v>
      </c>
      <c r="J31" s="15">
        <v>0</v>
      </c>
      <c r="K31" s="15">
        <v>1</v>
      </c>
      <c r="L31" s="15">
        <v>0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303</v>
      </c>
      <c r="D32" s="14">
        <v>373</v>
      </c>
      <c r="E32" s="24">
        <v>337</v>
      </c>
      <c r="F32" s="20">
        <f t="shared" si="0"/>
        <v>710</v>
      </c>
      <c r="G32" s="15">
        <v>0</v>
      </c>
      <c r="H32" s="15">
        <v>1</v>
      </c>
      <c r="I32" s="15">
        <v>0</v>
      </c>
      <c r="J32" s="15">
        <v>1</v>
      </c>
      <c r="K32" s="15">
        <v>0</v>
      </c>
      <c r="L32" s="15">
        <v>1</v>
      </c>
      <c r="M32" s="15">
        <v>0</v>
      </c>
      <c r="N32" s="25">
        <v>0</v>
      </c>
    </row>
    <row r="33" spans="1:14" ht="17.399999999999999">
      <c r="A33" s="3"/>
      <c r="B33" s="4" t="s">
        <v>35</v>
      </c>
      <c r="C33" s="28">
        <v>182</v>
      </c>
      <c r="D33" s="28">
        <v>212</v>
      </c>
      <c r="E33" s="28">
        <v>195</v>
      </c>
      <c r="F33" s="20">
        <f t="shared" si="0"/>
        <v>407</v>
      </c>
      <c r="G33" s="30">
        <v>0</v>
      </c>
      <c r="H33" s="30">
        <v>0</v>
      </c>
      <c r="I33" s="30">
        <v>2</v>
      </c>
      <c r="J33" s="30">
        <v>0</v>
      </c>
      <c r="K33" s="30">
        <v>0</v>
      </c>
      <c r="L33" s="30">
        <v>2</v>
      </c>
      <c r="M33" s="30">
        <v>0</v>
      </c>
      <c r="N33" s="32">
        <v>0</v>
      </c>
    </row>
    <row r="34" spans="1:14" ht="17.399999999999999">
      <c r="A34" s="3"/>
      <c r="B34" s="4" t="s">
        <v>36</v>
      </c>
      <c r="C34" s="14">
        <v>270</v>
      </c>
      <c r="D34" s="14">
        <v>328</v>
      </c>
      <c r="E34" s="14">
        <v>273</v>
      </c>
      <c r="F34" s="20">
        <f t="shared" si="0"/>
        <v>601</v>
      </c>
      <c r="G34" s="15">
        <v>1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29">
        <v>411</v>
      </c>
      <c r="D35" s="29">
        <v>448</v>
      </c>
      <c r="E35" s="29">
        <v>415</v>
      </c>
      <c r="F35" s="20">
        <f t="shared" si="0"/>
        <v>863</v>
      </c>
      <c r="G35" s="31">
        <v>1</v>
      </c>
      <c r="H35" s="31">
        <v>0</v>
      </c>
      <c r="I35" s="31">
        <v>1</v>
      </c>
      <c r="J35" s="31">
        <v>2</v>
      </c>
      <c r="K35" s="31">
        <v>0</v>
      </c>
      <c r="L35" s="31">
        <v>0</v>
      </c>
      <c r="M35" s="31">
        <v>1</v>
      </c>
      <c r="N35" s="33">
        <v>0</v>
      </c>
    </row>
    <row r="36" spans="1:14" ht="17.399999999999999">
      <c r="A36" s="3"/>
      <c r="B36" s="4" t="s">
        <v>38</v>
      </c>
      <c r="C36" s="14">
        <v>699</v>
      </c>
      <c r="D36" s="14">
        <v>630</v>
      </c>
      <c r="E36" s="14">
        <v>632</v>
      </c>
      <c r="F36" s="20">
        <f t="shared" si="0"/>
        <v>1262</v>
      </c>
      <c r="G36" s="15">
        <v>4</v>
      </c>
      <c r="H36" s="15">
        <v>8</v>
      </c>
      <c r="I36" s="15">
        <v>2</v>
      </c>
      <c r="J36" s="15">
        <v>3</v>
      </c>
      <c r="K36" s="15">
        <v>3</v>
      </c>
      <c r="L36" s="15">
        <v>2</v>
      </c>
      <c r="M36" s="15">
        <v>0</v>
      </c>
      <c r="N36" s="25">
        <v>0</v>
      </c>
    </row>
    <row r="37" spans="1:14" ht="17.399999999999999">
      <c r="A37" s="3"/>
      <c r="B37" s="4" t="s">
        <v>39</v>
      </c>
      <c r="C37" s="14">
        <v>461</v>
      </c>
      <c r="D37" s="14">
        <v>466</v>
      </c>
      <c r="E37" s="14">
        <v>456</v>
      </c>
      <c r="F37" s="20">
        <f t="shared" si="0"/>
        <v>922</v>
      </c>
      <c r="G37" s="15">
        <v>4</v>
      </c>
      <c r="H37" s="15">
        <v>0</v>
      </c>
      <c r="I37" s="15">
        <v>3</v>
      </c>
      <c r="J37" s="15">
        <v>0</v>
      </c>
      <c r="K37" s="15">
        <v>1</v>
      </c>
      <c r="L37" s="15">
        <v>1</v>
      </c>
      <c r="M37" s="15">
        <v>1</v>
      </c>
      <c r="N37" s="25">
        <v>0</v>
      </c>
    </row>
    <row r="38" spans="1:14" ht="17.399999999999999">
      <c r="A38" s="3"/>
      <c r="B38" s="4" t="s">
        <v>40</v>
      </c>
      <c r="C38" s="14">
        <v>2755</v>
      </c>
      <c r="D38" s="14">
        <v>2876</v>
      </c>
      <c r="E38" s="14">
        <v>3150</v>
      </c>
      <c r="F38" s="20">
        <f t="shared" si="0"/>
        <v>6026</v>
      </c>
      <c r="G38" s="15">
        <v>23</v>
      </c>
      <c r="H38" s="15">
        <v>16</v>
      </c>
      <c r="I38" s="15">
        <v>7</v>
      </c>
      <c r="J38" s="15">
        <v>12</v>
      </c>
      <c r="K38" s="15">
        <v>3</v>
      </c>
      <c r="L38" s="15">
        <v>7</v>
      </c>
      <c r="M38" s="15">
        <v>2</v>
      </c>
      <c r="N38" s="25">
        <v>1</v>
      </c>
    </row>
    <row r="39" spans="1:14" ht="17.399999999999999">
      <c r="A39" s="3"/>
      <c r="B39" s="4" t="s">
        <v>41</v>
      </c>
      <c r="C39" s="14">
        <v>1803</v>
      </c>
      <c r="D39" s="14">
        <v>1788</v>
      </c>
      <c r="E39" s="14">
        <v>1988</v>
      </c>
      <c r="F39" s="20">
        <f t="shared" si="0"/>
        <v>3776</v>
      </c>
      <c r="G39" s="15">
        <v>21</v>
      </c>
      <c r="H39" s="15">
        <v>12</v>
      </c>
      <c r="I39" s="15">
        <v>3</v>
      </c>
      <c r="J39" s="15">
        <v>5</v>
      </c>
      <c r="K39" s="15">
        <v>1</v>
      </c>
      <c r="L39" s="15">
        <v>3</v>
      </c>
      <c r="M39" s="15">
        <v>3</v>
      </c>
      <c r="N39" s="25">
        <v>1</v>
      </c>
    </row>
    <row r="40" spans="1:14" ht="17.399999999999999">
      <c r="A40" s="3"/>
      <c r="B40" s="4" t="s">
        <v>42</v>
      </c>
      <c r="C40" s="14">
        <v>1376</v>
      </c>
      <c r="D40" s="14">
        <v>1005</v>
      </c>
      <c r="E40" s="14">
        <v>1186</v>
      </c>
      <c r="F40" s="20">
        <f t="shared" si="0"/>
        <v>2191</v>
      </c>
      <c r="G40" s="15">
        <v>29</v>
      </c>
      <c r="H40" s="15">
        <v>22</v>
      </c>
      <c r="I40" s="15">
        <v>6</v>
      </c>
      <c r="J40" s="15">
        <v>19</v>
      </c>
      <c r="K40" s="15">
        <v>3</v>
      </c>
      <c r="L40" s="15">
        <v>0</v>
      </c>
      <c r="M40" s="15">
        <v>2</v>
      </c>
      <c r="N40" s="25">
        <v>0</v>
      </c>
    </row>
    <row r="41" spans="1:14" ht="17.399999999999999">
      <c r="A41" s="3"/>
      <c r="B41" s="4" t="s">
        <v>43</v>
      </c>
      <c r="C41" s="14">
        <v>1526</v>
      </c>
      <c r="D41" s="14">
        <v>1325</v>
      </c>
      <c r="E41" s="14">
        <v>1567</v>
      </c>
      <c r="F41" s="20">
        <f t="shared" si="0"/>
        <v>2892</v>
      </c>
      <c r="G41" s="15">
        <v>22</v>
      </c>
      <c r="H41" s="15">
        <v>13</v>
      </c>
      <c r="I41" s="15">
        <v>13</v>
      </c>
      <c r="J41" s="15">
        <v>4</v>
      </c>
      <c r="K41" s="15">
        <v>1</v>
      </c>
      <c r="L41" s="15">
        <v>3</v>
      </c>
      <c r="M41" s="15">
        <v>1</v>
      </c>
      <c r="N41" s="25">
        <v>2</v>
      </c>
    </row>
    <row r="42" spans="1:14" ht="17.399999999999999">
      <c r="A42" s="3"/>
      <c r="B42" s="4" t="s">
        <v>44</v>
      </c>
      <c r="C42" s="14">
        <v>757</v>
      </c>
      <c r="D42" s="14">
        <v>696</v>
      </c>
      <c r="E42" s="14">
        <v>816</v>
      </c>
      <c r="F42" s="20">
        <f t="shared" si="0"/>
        <v>1512</v>
      </c>
      <c r="G42" s="15">
        <v>8</v>
      </c>
      <c r="H42" s="15">
        <v>4</v>
      </c>
      <c r="I42" s="15">
        <v>6</v>
      </c>
      <c r="J42" s="15">
        <v>3</v>
      </c>
      <c r="K42" s="15">
        <v>1</v>
      </c>
      <c r="L42" s="15">
        <v>1</v>
      </c>
      <c r="M42" s="15">
        <v>0</v>
      </c>
      <c r="N42" s="25">
        <v>1</v>
      </c>
    </row>
    <row r="43" spans="1:14" ht="17.399999999999999">
      <c r="A43" s="3"/>
      <c r="B43" s="4" t="s">
        <v>45</v>
      </c>
      <c r="C43" s="14">
        <v>804</v>
      </c>
      <c r="D43" s="14">
        <v>751</v>
      </c>
      <c r="E43" s="14">
        <v>852</v>
      </c>
      <c r="F43" s="20">
        <f t="shared" si="0"/>
        <v>1603</v>
      </c>
      <c r="G43" s="15">
        <v>3</v>
      </c>
      <c r="H43" s="15">
        <v>2</v>
      </c>
      <c r="I43" s="15">
        <v>0</v>
      </c>
      <c r="J43" s="15">
        <v>1</v>
      </c>
      <c r="K43" s="15">
        <v>1</v>
      </c>
      <c r="L43" s="15">
        <v>2</v>
      </c>
      <c r="M43" s="15">
        <v>0</v>
      </c>
      <c r="N43" s="25">
        <v>1</v>
      </c>
    </row>
    <row r="44" spans="1:14" ht="17.399999999999999">
      <c r="A44" s="3"/>
      <c r="B44" s="4" t="s">
        <v>46</v>
      </c>
      <c r="C44" s="14">
        <v>7098</v>
      </c>
      <c r="D44" s="14">
        <v>7511</v>
      </c>
      <c r="E44" s="14">
        <v>8764</v>
      </c>
      <c r="F44" s="20">
        <f t="shared" si="0"/>
        <v>16275</v>
      </c>
      <c r="G44" s="15">
        <v>75</v>
      </c>
      <c r="H44" s="15">
        <v>57</v>
      </c>
      <c r="I44" s="15">
        <v>24</v>
      </c>
      <c r="J44" s="15">
        <v>26</v>
      </c>
      <c r="K44" s="15">
        <v>5</v>
      </c>
      <c r="L44" s="15">
        <v>11</v>
      </c>
      <c r="M44" s="15">
        <v>5</v>
      </c>
      <c r="N44" s="25">
        <v>9</v>
      </c>
    </row>
    <row r="45" spans="1:14" ht="17.399999999999999">
      <c r="A45" s="3"/>
      <c r="B45" s="4" t="s">
        <v>47</v>
      </c>
      <c r="C45" s="14">
        <v>12585</v>
      </c>
      <c r="D45" s="14">
        <v>13901</v>
      </c>
      <c r="E45" s="14">
        <v>15987</v>
      </c>
      <c r="F45" s="20">
        <f t="shared" si="0"/>
        <v>29888</v>
      </c>
      <c r="G45" s="15">
        <v>129</v>
      </c>
      <c r="H45" s="15">
        <v>128</v>
      </c>
      <c r="I45" s="15">
        <v>22</v>
      </c>
      <c r="J45" s="15">
        <v>45</v>
      </c>
      <c r="K45" s="15">
        <v>9</v>
      </c>
      <c r="L45" s="15">
        <v>17</v>
      </c>
      <c r="M45" s="15">
        <v>17</v>
      </c>
      <c r="N45" s="25">
        <v>6</v>
      </c>
    </row>
    <row r="46" spans="1:14" ht="17.399999999999999">
      <c r="A46" s="3"/>
      <c r="B46" s="4" t="s">
        <v>48</v>
      </c>
      <c r="C46" s="14">
        <v>1999</v>
      </c>
      <c r="D46" s="14">
        <v>2678</v>
      </c>
      <c r="E46" s="14">
        <v>2791</v>
      </c>
      <c r="F46" s="20">
        <f t="shared" si="0"/>
        <v>5469</v>
      </c>
      <c r="G46" s="15">
        <v>28</v>
      </c>
      <c r="H46" s="15">
        <v>12</v>
      </c>
      <c r="I46" s="15">
        <v>16</v>
      </c>
      <c r="J46" s="15">
        <v>7</v>
      </c>
      <c r="K46" s="15">
        <v>1</v>
      </c>
      <c r="L46" s="15">
        <v>1</v>
      </c>
      <c r="M46" s="15">
        <v>2</v>
      </c>
      <c r="N46" s="25">
        <v>2</v>
      </c>
    </row>
    <row r="47" spans="1:14" ht="17.399999999999999">
      <c r="A47" s="3"/>
      <c r="B47" s="4" t="s">
        <v>49</v>
      </c>
      <c r="C47" s="14">
        <v>6591</v>
      </c>
      <c r="D47" s="14">
        <v>7851</v>
      </c>
      <c r="E47" s="14">
        <v>8840</v>
      </c>
      <c r="F47" s="20">
        <f t="shared" si="0"/>
        <v>16691</v>
      </c>
      <c r="G47" s="15">
        <v>57</v>
      </c>
      <c r="H47" s="15">
        <v>60</v>
      </c>
      <c r="I47" s="15">
        <v>35</v>
      </c>
      <c r="J47" s="15">
        <v>32</v>
      </c>
      <c r="K47" s="15">
        <v>6</v>
      </c>
      <c r="L47" s="15">
        <v>6</v>
      </c>
      <c r="M47" s="15">
        <v>12</v>
      </c>
      <c r="N47" s="25">
        <v>4</v>
      </c>
    </row>
    <row r="48" spans="1:14" ht="17.399999999999999">
      <c r="A48" s="3"/>
      <c r="B48" s="4" t="s">
        <v>50</v>
      </c>
      <c r="C48" s="14">
        <v>13674</v>
      </c>
      <c r="D48" s="14">
        <v>16566</v>
      </c>
      <c r="E48" s="14">
        <v>18364</v>
      </c>
      <c r="F48" s="20">
        <f t="shared" si="0"/>
        <v>34930</v>
      </c>
      <c r="G48" s="15">
        <v>109</v>
      </c>
      <c r="H48" s="15">
        <v>111</v>
      </c>
      <c r="I48" s="15">
        <v>64</v>
      </c>
      <c r="J48" s="15">
        <v>47</v>
      </c>
      <c r="K48" s="15">
        <v>23</v>
      </c>
      <c r="L48" s="15">
        <v>20</v>
      </c>
      <c r="M48" s="15">
        <v>17</v>
      </c>
      <c r="N48" s="25">
        <v>2</v>
      </c>
    </row>
    <row r="49" spans="1:14" ht="17.399999999999999">
      <c r="A49" s="3"/>
      <c r="B49" s="4" t="s">
        <v>51</v>
      </c>
      <c r="C49" s="14">
        <v>18049</v>
      </c>
      <c r="D49" s="14">
        <v>21169</v>
      </c>
      <c r="E49" s="14">
        <v>24019</v>
      </c>
      <c r="F49" s="20">
        <f t="shared" si="0"/>
        <v>45188</v>
      </c>
      <c r="G49" s="15">
        <v>213</v>
      </c>
      <c r="H49" s="15">
        <v>171</v>
      </c>
      <c r="I49" s="15">
        <v>72</v>
      </c>
      <c r="J49" s="15">
        <v>100</v>
      </c>
      <c r="K49" s="15">
        <v>26</v>
      </c>
      <c r="L49" s="15">
        <v>17</v>
      </c>
      <c r="M49" s="15">
        <v>29</v>
      </c>
      <c r="N49" s="25">
        <v>12</v>
      </c>
    </row>
    <row r="50" spans="1:14" ht="17.399999999999999">
      <c r="B50" s="7" t="s">
        <v>4</v>
      </c>
      <c r="C50" s="8">
        <f t="shared" ref="C50:N50" si="1">SUM(C11:C49)</f>
        <v>83580</v>
      </c>
      <c r="D50" s="8">
        <f t="shared" si="1"/>
        <v>93587</v>
      </c>
      <c r="E50" s="8">
        <f t="shared" si="1"/>
        <v>103439</v>
      </c>
      <c r="F50" s="9">
        <f t="shared" si="1"/>
        <v>197026</v>
      </c>
      <c r="G50" s="10">
        <f t="shared" si="1"/>
        <v>850</v>
      </c>
      <c r="H50" s="11">
        <f t="shared" si="1"/>
        <v>740</v>
      </c>
      <c r="I50" s="12">
        <f t="shared" si="1"/>
        <v>416</v>
      </c>
      <c r="J50" s="12">
        <f t="shared" si="1"/>
        <v>416</v>
      </c>
      <c r="K50" s="22">
        <f t="shared" si="1"/>
        <v>91</v>
      </c>
      <c r="L50" s="22">
        <f t="shared" si="1"/>
        <v>128</v>
      </c>
      <c r="M50" s="22">
        <f t="shared" si="1"/>
        <v>106</v>
      </c>
      <c r="N50" s="22">
        <f t="shared" si="1"/>
        <v>44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workbookViewId="0">
      <selection activeCell="E7" sqref="E7:M7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75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83599戶</v>
      </c>
      <c r="E3" s="42"/>
      <c r="F3" s="54" t="s">
        <v>57</v>
      </c>
      <c r="G3" s="54"/>
      <c r="H3" s="42" t="str">
        <f>F50&amp; "人"</f>
        <v>197078人</v>
      </c>
      <c r="I3" s="42"/>
      <c r="J3" s="35"/>
      <c r="K3" s="36"/>
      <c r="L3" s="36"/>
      <c r="M3" s="36"/>
      <c r="N3" s="36"/>
    </row>
    <row r="4" spans="1:14" ht="22.95" customHeight="1">
      <c r="B4" s="48" t="s">
        <v>118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92人</v>
      </c>
      <c r="E5" s="55" t="s">
        <v>119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119人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91對</v>
      </c>
      <c r="E7" s="63" t="s">
        <v>120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45對</v>
      </c>
      <c r="E8" s="66" t="s">
        <v>121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770人</v>
      </c>
      <c r="F9" s="61"/>
      <c r="G9" s="62" t="s">
        <v>0</v>
      </c>
      <c r="H9" s="62"/>
      <c r="I9" s="26" t="str">
        <f>H50&amp; "人"</f>
        <v>691人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1735</v>
      </c>
      <c r="D11" s="14">
        <v>1543</v>
      </c>
      <c r="E11" s="14">
        <v>1141</v>
      </c>
      <c r="F11" s="20">
        <f>D11+E11</f>
        <v>2684</v>
      </c>
      <c r="G11" s="15">
        <v>5</v>
      </c>
      <c r="H11" s="15">
        <v>22</v>
      </c>
      <c r="I11" s="15">
        <v>36</v>
      </c>
      <c r="J11" s="15">
        <v>12</v>
      </c>
      <c r="K11" s="15">
        <v>0</v>
      </c>
      <c r="L11" s="15">
        <v>3</v>
      </c>
      <c r="M11" s="15">
        <v>0</v>
      </c>
      <c r="N11" s="25">
        <v>0</v>
      </c>
    </row>
    <row r="12" spans="1:14" ht="17.399999999999999">
      <c r="A12" s="3"/>
      <c r="B12" s="5" t="s">
        <v>14</v>
      </c>
      <c r="C12" s="14">
        <v>450</v>
      </c>
      <c r="D12" s="14">
        <v>499</v>
      </c>
      <c r="E12" s="14">
        <v>495</v>
      </c>
      <c r="F12" s="20">
        <f t="shared" ref="F12:F49" si="0">D12+E12</f>
        <v>994</v>
      </c>
      <c r="G12" s="15">
        <v>1</v>
      </c>
      <c r="H12" s="15">
        <v>1</v>
      </c>
      <c r="I12" s="15">
        <v>2</v>
      </c>
      <c r="J12" s="15">
        <v>0</v>
      </c>
      <c r="K12" s="15">
        <v>1</v>
      </c>
      <c r="L12" s="15">
        <v>0</v>
      </c>
      <c r="M12" s="15">
        <v>2</v>
      </c>
      <c r="N12" s="25">
        <v>0</v>
      </c>
    </row>
    <row r="13" spans="1:14" ht="17.399999999999999">
      <c r="A13" s="3"/>
      <c r="B13" s="4" t="s">
        <v>15</v>
      </c>
      <c r="C13" s="14">
        <v>262</v>
      </c>
      <c r="D13" s="14">
        <v>269</v>
      </c>
      <c r="E13" s="14">
        <v>274</v>
      </c>
      <c r="F13" s="20">
        <f t="shared" si="0"/>
        <v>543</v>
      </c>
      <c r="G13" s="15">
        <v>1</v>
      </c>
      <c r="H13" s="15">
        <v>1</v>
      </c>
      <c r="I13" s="15">
        <v>2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262</v>
      </c>
      <c r="D14" s="14">
        <v>304</v>
      </c>
      <c r="E14" s="14">
        <v>296</v>
      </c>
      <c r="F14" s="20">
        <f t="shared" si="0"/>
        <v>600</v>
      </c>
      <c r="G14" s="14">
        <v>0</v>
      </c>
      <c r="H14" s="15">
        <v>3</v>
      </c>
      <c r="I14" s="15">
        <v>3</v>
      </c>
      <c r="J14" s="15">
        <v>0</v>
      </c>
      <c r="K14" s="15">
        <v>0</v>
      </c>
      <c r="L14" s="15">
        <v>1</v>
      </c>
      <c r="M14" s="15">
        <v>0</v>
      </c>
      <c r="N14" s="25">
        <v>1</v>
      </c>
    </row>
    <row r="15" spans="1:14" ht="17.399999999999999">
      <c r="A15" s="3"/>
      <c r="B15" s="4" t="s">
        <v>17</v>
      </c>
      <c r="C15" s="14">
        <v>236</v>
      </c>
      <c r="D15" s="14">
        <v>268</v>
      </c>
      <c r="E15" s="14">
        <v>217</v>
      </c>
      <c r="F15" s="20">
        <f t="shared" si="0"/>
        <v>485</v>
      </c>
      <c r="G15" s="15">
        <v>1</v>
      </c>
      <c r="H15" s="15">
        <v>0</v>
      </c>
      <c r="I15" s="15">
        <v>0</v>
      </c>
      <c r="J15" s="15">
        <v>4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18</v>
      </c>
      <c r="C16" s="14">
        <v>357</v>
      </c>
      <c r="D16" s="14">
        <v>441</v>
      </c>
      <c r="E16" s="14">
        <v>414</v>
      </c>
      <c r="F16" s="20">
        <f t="shared" si="0"/>
        <v>855</v>
      </c>
      <c r="G16" s="15">
        <v>3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25">
        <v>1</v>
      </c>
    </row>
    <row r="17" spans="1:14" ht="17.399999999999999">
      <c r="A17" s="3"/>
      <c r="B17" s="6" t="s">
        <v>19</v>
      </c>
      <c r="C17" s="14">
        <v>416</v>
      </c>
      <c r="D17" s="14">
        <v>447</v>
      </c>
      <c r="E17" s="14">
        <v>417</v>
      </c>
      <c r="F17" s="20">
        <f t="shared" si="0"/>
        <v>864</v>
      </c>
      <c r="G17" s="15">
        <v>0</v>
      </c>
      <c r="H17" s="15">
        <v>3</v>
      </c>
      <c r="I17" s="15">
        <v>0</v>
      </c>
      <c r="J17" s="15">
        <v>1</v>
      </c>
      <c r="K17" s="15">
        <v>0</v>
      </c>
      <c r="L17" s="15">
        <v>3</v>
      </c>
      <c r="M17" s="15">
        <v>0</v>
      </c>
      <c r="N17" s="25">
        <v>1</v>
      </c>
    </row>
    <row r="18" spans="1:14" ht="17.399999999999999">
      <c r="A18" s="3"/>
      <c r="B18" s="4" t="s">
        <v>20</v>
      </c>
      <c r="C18" s="14">
        <v>347</v>
      </c>
      <c r="D18" s="14">
        <v>358</v>
      </c>
      <c r="E18" s="14">
        <v>375</v>
      </c>
      <c r="F18" s="20">
        <f t="shared" si="0"/>
        <v>733</v>
      </c>
      <c r="G18" s="15">
        <v>1</v>
      </c>
      <c r="H18" s="15">
        <v>2</v>
      </c>
      <c r="I18" s="15">
        <v>0</v>
      </c>
      <c r="J18" s="15">
        <v>1</v>
      </c>
      <c r="K18" s="15">
        <v>0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21</v>
      </c>
      <c r="C19" s="14">
        <v>1605</v>
      </c>
      <c r="D19" s="14">
        <v>1726</v>
      </c>
      <c r="E19" s="14">
        <v>1748</v>
      </c>
      <c r="F19" s="20">
        <f t="shared" si="0"/>
        <v>3474</v>
      </c>
      <c r="G19" s="15">
        <v>14</v>
      </c>
      <c r="H19" s="15">
        <v>9</v>
      </c>
      <c r="I19" s="15">
        <v>8</v>
      </c>
      <c r="J19" s="15">
        <v>9</v>
      </c>
      <c r="K19" s="15">
        <v>0</v>
      </c>
      <c r="L19" s="15">
        <v>3</v>
      </c>
      <c r="M19" s="15">
        <v>2</v>
      </c>
      <c r="N19" s="25">
        <v>4</v>
      </c>
    </row>
    <row r="20" spans="1:14" ht="17.399999999999999">
      <c r="A20" s="3"/>
      <c r="B20" s="6" t="s">
        <v>22</v>
      </c>
      <c r="C20" s="23">
        <v>823</v>
      </c>
      <c r="D20" s="14">
        <v>723</v>
      </c>
      <c r="E20" s="14">
        <v>871</v>
      </c>
      <c r="F20" s="20">
        <f t="shared" si="0"/>
        <v>1594</v>
      </c>
      <c r="G20" s="15">
        <v>3</v>
      </c>
      <c r="H20" s="15">
        <v>2</v>
      </c>
      <c r="I20" s="15">
        <v>9</v>
      </c>
      <c r="J20" s="15">
        <v>3</v>
      </c>
      <c r="K20" s="15">
        <v>0</v>
      </c>
      <c r="L20" s="15">
        <v>3</v>
      </c>
      <c r="M20" s="15">
        <v>0</v>
      </c>
      <c r="N20" s="25">
        <v>0</v>
      </c>
    </row>
    <row r="21" spans="1:14" ht="17.399999999999999">
      <c r="A21" s="3"/>
      <c r="B21" s="4" t="s">
        <v>23</v>
      </c>
      <c r="C21" s="14">
        <v>179</v>
      </c>
      <c r="D21" s="14">
        <v>169</v>
      </c>
      <c r="E21" s="14">
        <v>191</v>
      </c>
      <c r="F21" s="20">
        <f t="shared" si="0"/>
        <v>360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451</v>
      </c>
      <c r="D22" s="14">
        <v>659</v>
      </c>
      <c r="E22" s="14">
        <v>685</v>
      </c>
      <c r="F22" s="20">
        <f t="shared" si="0"/>
        <v>1344</v>
      </c>
      <c r="G22" s="23">
        <v>27</v>
      </c>
      <c r="H22" s="15">
        <v>14</v>
      </c>
      <c r="I22" s="15">
        <v>23</v>
      </c>
      <c r="J22" s="15">
        <v>23</v>
      </c>
      <c r="K22" s="15">
        <v>4</v>
      </c>
      <c r="L22" s="15">
        <v>0</v>
      </c>
      <c r="M22" s="15">
        <v>1</v>
      </c>
      <c r="N22" s="25">
        <v>0</v>
      </c>
    </row>
    <row r="23" spans="1:14" ht="17.399999999999999">
      <c r="A23" s="3"/>
      <c r="B23" s="4" t="s">
        <v>25</v>
      </c>
      <c r="C23" s="14">
        <v>792</v>
      </c>
      <c r="D23" s="14">
        <v>914</v>
      </c>
      <c r="E23" s="14">
        <v>959</v>
      </c>
      <c r="F23" s="20">
        <f t="shared" si="0"/>
        <v>1873</v>
      </c>
      <c r="G23" s="15">
        <v>5</v>
      </c>
      <c r="H23" s="15">
        <v>4</v>
      </c>
      <c r="I23" s="15">
        <v>6</v>
      </c>
      <c r="J23" s="15">
        <v>2</v>
      </c>
      <c r="K23" s="15">
        <v>1</v>
      </c>
      <c r="L23" s="15">
        <v>2</v>
      </c>
      <c r="M23" s="15">
        <v>1</v>
      </c>
      <c r="N23" s="25">
        <v>0</v>
      </c>
    </row>
    <row r="24" spans="1:14" ht="17.399999999999999">
      <c r="A24" s="3"/>
      <c r="B24" s="4" t="s">
        <v>26</v>
      </c>
      <c r="C24" s="14">
        <v>1215</v>
      </c>
      <c r="D24" s="14">
        <v>1356</v>
      </c>
      <c r="E24" s="14">
        <v>1429</v>
      </c>
      <c r="F24" s="20">
        <f t="shared" si="0"/>
        <v>2785</v>
      </c>
      <c r="G24" s="15">
        <v>8</v>
      </c>
      <c r="H24" s="15">
        <v>19</v>
      </c>
      <c r="I24" s="15">
        <v>3</v>
      </c>
      <c r="J24" s="15">
        <v>1</v>
      </c>
      <c r="K24" s="15">
        <v>2</v>
      </c>
      <c r="L24" s="15">
        <v>1</v>
      </c>
      <c r="M24" s="15">
        <v>1</v>
      </c>
      <c r="N24" s="25">
        <v>0</v>
      </c>
    </row>
    <row r="25" spans="1:14" ht="17.399999999999999">
      <c r="A25" s="3"/>
      <c r="B25" s="4" t="s">
        <v>27</v>
      </c>
      <c r="C25" s="14">
        <v>1298</v>
      </c>
      <c r="D25" s="14">
        <v>1326</v>
      </c>
      <c r="E25" s="14">
        <v>1373</v>
      </c>
      <c r="F25" s="20">
        <f t="shared" si="0"/>
        <v>2699</v>
      </c>
      <c r="G25" s="15">
        <v>13</v>
      </c>
      <c r="H25" s="15">
        <v>16</v>
      </c>
      <c r="I25" s="15">
        <v>5</v>
      </c>
      <c r="J25" s="15">
        <v>3</v>
      </c>
      <c r="K25" s="15">
        <v>2</v>
      </c>
      <c r="L25" s="15">
        <v>3</v>
      </c>
      <c r="M25" s="15">
        <v>5</v>
      </c>
      <c r="N25" s="25">
        <v>0</v>
      </c>
    </row>
    <row r="26" spans="1:14" ht="17.399999999999999">
      <c r="A26" s="3"/>
      <c r="B26" s="4" t="s">
        <v>28</v>
      </c>
      <c r="C26" s="14">
        <v>482</v>
      </c>
      <c r="D26" s="14">
        <v>432</v>
      </c>
      <c r="E26" s="14">
        <v>475</v>
      </c>
      <c r="F26" s="20">
        <f t="shared" si="0"/>
        <v>907</v>
      </c>
      <c r="G26" s="15">
        <v>6</v>
      </c>
      <c r="H26" s="15">
        <v>6</v>
      </c>
      <c r="I26" s="15">
        <v>7</v>
      </c>
      <c r="J26" s="15">
        <v>2</v>
      </c>
      <c r="K26" s="15">
        <v>2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29</v>
      </c>
      <c r="C27" s="14">
        <v>409</v>
      </c>
      <c r="D27" s="14">
        <v>472</v>
      </c>
      <c r="E27" s="14">
        <v>462</v>
      </c>
      <c r="F27" s="20">
        <f t="shared" si="0"/>
        <v>934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2</v>
      </c>
      <c r="M27" s="15">
        <v>0</v>
      </c>
      <c r="N27" s="25">
        <v>0</v>
      </c>
    </row>
    <row r="28" spans="1:14" ht="17.399999999999999">
      <c r="A28" s="3"/>
      <c r="B28" s="4" t="s">
        <v>30</v>
      </c>
      <c r="C28" s="14">
        <v>343</v>
      </c>
      <c r="D28" s="14">
        <v>391</v>
      </c>
      <c r="E28" s="14">
        <v>358</v>
      </c>
      <c r="F28" s="20">
        <f t="shared" si="0"/>
        <v>749</v>
      </c>
      <c r="G28" s="15">
        <v>2</v>
      </c>
      <c r="H28" s="15">
        <v>1</v>
      </c>
      <c r="I28" s="15">
        <v>0</v>
      </c>
      <c r="J28" s="15">
        <v>1</v>
      </c>
      <c r="K28" s="15">
        <v>0</v>
      </c>
      <c r="L28" s="15">
        <v>3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159</v>
      </c>
      <c r="D29" s="14">
        <v>185</v>
      </c>
      <c r="E29" s="14">
        <v>141</v>
      </c>
      <c r="F29" s="20">
        <f t="shared" si="0"/>
        <v>326</v>
      </c>
      <c r="G29" s="15">
        <v>1</v>
      </c>
      <c r="H29" s="15">
        <v>2</v>
      </c>
      <c r="I29" s="15">
        <v>2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208</v>
      </c>
      <c r="D30" s="14">
        <v>269</v>
      </c>
      <c r="E30" s="14">
        <v>274</v>
      </c>
      <c r="F30" s="20">
        <f t="shared" si="0"/>
        <v>543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3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218</v>
      </c>
      <c r="D31" s="14">
        <v>254</v>
      </c>
      <c r="E31" s="14">
        <v>230</v>
      </c>
      <c r="F31" s="20">
        <f t="shared" si="0"/>
        <v>484</v>
      </c>
      <c r="G31" s="15">
        <v>1</v>
      </c>
      <c r="H31" s="15">
        <v>1</v>
      </c>
      <c r="I31" s="15">
        <v>0</v>
      </c>
      <c r="J31" s="15">
        <v>0</v>
      </c>
      <c r="K31" s="15">
        <v>0</v>
      </c>
      <c r="L31" s="15">
        <v>1</v>
      </c>
      <c r="M31" s="15">
        <v>1</v>
      </c>
      <c r="N31" s="25">
        <v>0</v>
      </c>
    </row>
    <row r="32" spans="1:14" ht="17.399999999999999">
      <c r="A32" s="3"/>
      <c r="B32" s="4" t="s">
        <v>34</v>
      </c>
      <c r="C32" s="14">
        <v>302</v>
      </c>
      <c r="D32" s="14">
        <v>375</v>
      </c>
      <c r="E32" s="24">
        <v>339</v>
      </c>
      <c r="F32" s="20">
        <f t="shared" si="0"/>
        <v>714</v>
      </c>
      <c r="G32" s="15">
        <v>2</v>
      </c>
      <c r="H32" s="15">
        <v>1</v>
      </c>
      <c r="I32" s="15">
        <v>2</v>
      </c>
      <c r="J32" s="15">
        <v>0</v>
      </c>
      <c r="K32" s="15">
        <v>1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35</v>
      </c>
      <c r="C33" s="14">
        <v>183</v>
      </c>
      <c r="D33" s="28">
        <v>211</v>
      </c>
      <c r="E33" s="28">
        <v>196</v>
      </c>
      <c r="F33" s="20">
        <f t="shared" si="0"/>
        <v>407</v>
      </c>
      <c r="G33" s="30">
        <v>1</v>
      </c>
      <c r="H33" s="30">
        <v>0</v>
      </c>
      <c r="I33" s="30">
        <v>1</v>
      </c>
      <c r="J33" s="30">
        <v>1</v>
      </c>
      <c r="K33" s="30">
        <v>0</v>
      </c>
      <c r="L33" s="30">
        <v>1</v>
      </c>
      <c r="M33" s="30">
        <v>0</v>
      </c>
      <c r="N33" s="32">
        <v>0</v>
      </c>
    </row>
    <row r="34" spans="1:14" ht="17.399999999999999">
      <c r="A34" s="3"/>
      <c r="B34" s="4" t="s">
        <v>36</v>
      </c>
      <c r="C34" s="14">
        <v>270</v>
      </c>
      <c r="D34" s="14">
        <v>327</v>
      </c>
      <c r="E34" s="14">
        <v>271</v>
      </c>
      <c r="F34" s="20">
        <f t="shared" si="0"/>
        <v>598</v>
      </c>
      <c r="G34" s="15">
        <v>0</v>
      </c>
      <c r="H34" s="15">
        <v>1</v>
      </c>
      <c r="I34" s="15">
        <v>0</v>
      </c>
      <c r="J34" s="15">
        <v>0</v>
      </c>
      <c r="K34" s="15">
        <v>0</v>
      </c>
      <c r="L34" s="15">
        <v>2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14">
        <v>412</v>
      </c>
      <c r="D35" s="29">
        <v>445</v>
      </c>
      <c r="E35" s="29">
        <v>416</v>
      </c>
      <c r="F35" s="20">
        <f t="shared" si="0"/>
        <v>861</v>
      </c>
      <c r="G35" s="31">
        <v>4</v>
      </c>
      <c r="H35" s="31">
        <v>1</v>
      </c>
      <c r="I35" s="31">
        <v>2</v>
      </c>
      <c r="J35" s="31">
        <v>6</v>
      </c>
      <c r="K35" s="31">
        <v>0</v>
      </c>
      <c r="L35" s="31">
        <v>1</v>
      </c>
      <c r="M35" s="31">
        <v>0</v>
      </c>
      <c r="N35" s="33">
        <v>2</v>
      </c>
    </row>
    <row r="36" spans="1:14" ht="17.399999999999999">
      <c r="A36" s="3"/>
      <c r="B36" s="4" t="s">
        <v>38</v>
      </c>
      <c r="C36" s="14">
        <v>700</v>
      </c>
      <c r="D36" s="14">
        <v>630</v>
      </c>
      <c r="E36" s="14">
        <v>631</v>
      </c>
      <c r="F36" s="20">
        <f t="shared" si="0"/>
        <v>1261</v>
      </c>
      <c r="G36" s="15">
        <v>3</v>
      </c>
      <c r="H36" s="15">
        <v>4</v>
      </c>
      <c r="I36" s="15">
        <v>5</v>
      </c>
      <c r="J36" s="15">
        <v>4</v>
      </c>
      <c r="K36" s="15">
        <v>0</v>
      </c>
      <c r="L36" s="15">
        <v>1</v>
      </c>
      <c r="M36" s="15">
        <v>0</v>
      </c>
      <c r="N36" s="25">
        <v>0</v>
      </c>
    </row>
    <row r="37" spans="1:14" ht="17.399999999999999">
      <c r="A37" s="3"/>
      <c r="B37" s="4" t="s">
        <v>39</v>
      </c>
      <c r="C37" s="14">
        <v>460</v>
      </c>
      <c r="D37" s="14">
        <v>465</v>
      </c>
      <c r="E37" s="14">
        <v>455</v>
      </c>
      <c r="F37" s="20">
        <f t="shared" si="0"/>
        <v>920</v>
      </c>
      <c r="G37" s="15">
        <v>1</v>
      </c>
      <c r="H37" s="15">
        <v>2</v>
      </c>
      <c r="I37" s="15">
        <v>0</v>
      </c>
      <c r="J37" s="15">
        <v>0</v>
      </c>
      <c r="K37" s="15">
        <v>0</v>
      </c>
      <c r="L37" s="15">
        <v>1</v>
      </c>
      <c r="M37" s="15">
        <v>0</v>
      </c>
      <c r="N37" s="25">
        <v>0</v>
      </c>
    </row>
    <row r="38" spans="1:14" ht="17.399999999999999">
      <c r="A38" s="3"/>
      <c r="B38" s="4" t="s">
        <v>40</v>
      </c>
      <c r="C38" s="14">
        <v>2749</v>
      </c>
      <c r="D38" s="14">
        <v>2868</v>
      </c>
      <c r="E38" s="14">
        <v>3149</v>
      </c>
      <c r="F38" s="20">
        <f t="shared" si="0"/>
        <v>6017</v>
      </c>
      <c r="G38" s="15">
        <v>25</v>
      </c>
      <c r="H38" s="15">
        <v>15</v>
      </c>
      <c r="I38" s="15">
        <v>1</v>
      </c>
      <c r="J38" s="15">
        <v>12</v>
      </c>
      <c r="K38" s="15">
        <v>1</v>
      </c>
      <c r="L38" s="15">
        <v>9</v>
      </c>
      <c r="M38" s="15">
        <v>6</v>
      </c>
      <c r="N38" s="25">
        <v>1</v>
      </c>
    </row>
    <row r="39" spans="1:14" ht="17.399999999999999">
      <c r="A39" s="3"/>
      <c r="B39" s="4" t="s">
        <v>41</v>
      </c>
      <c r="C39" s="14">
        <v>1805</v>
      </c>
      <c r="D39" s="14">
        <v>1789</v>
      </c>
      <c r="E39" s="14">
        <v>1995</v>
      </c>
      <c r="F39" s="20">
        <f t="shared" si="0"/>
        <v>3784</v>
      </c>
      <c r="G39" s="15">
        <v>27</v>
      </c>
      <c r="H39" s="15">
        <v>14</v>
      </c>
      <c r="I39" s="15">
        <v>4</v>
      </c>
      <c r="J39" s="15">
        <v>8</v>
      </c>
      <c r="K39" s="15">
        <v>1</v>
      </c>
      <c r="L39" s="15">
        <v>2</v>
      </c>
      <c r="M39" s="15">
        <v>2</v>
      </c>
      <c r="N39" s="25">
        <v>3</v>
      </c>
    </row>
    <row r="40" spans="1:14" ht="17.399999999999999">
      <c r="A40" s="3"/>
      <c r="B40" s="4" t="s">
        <v>42</v>
      </c>
      <c r="C40" s="14">
        <v>1379</v>
      </c>
      <c r="D40" s="14">
        <v>1004</v>
      </c>
      <c r="E40" s="14">
        <v>1192</v>
      </c>
      <c r="F40" s="20">
        <f t="shared" si="0"/>
        <v>2196</v>
      </c>
      <c r="G40" s="15">
        <v>18</v>
      </c>
      <c r="H40" s="15">
        <v>16</v>
      </c>
      <c r="I40" s="15">
        <v>1</v>
      </c>
      <c r="J40" s="15">
        <v>1</v>
      </c>
      <c r="K40" s="15">
        <v>3</v>
      </c>
      <c r="L40" s="15">
        <v>0</v>
      </c>
      <c r="M40" s="15">
        <v>2</v>
      </c>
      <c r="N40" s="25">
        <v>0</v>
      </c>
    </row>
    <row r="41" spans="1:14" ht="17.399999999999999">
      <c r="A41" s="3"/>
      <c r="B41" s="4" t="s">
        <v>43</v>
      </c>
      <c r="C41" s="14">
        <v>1522</v>
      </c>
      <c r="D41" s="14">
        <v>1331</v>
      </c>
      <c r="E41" s="14">
        <v>1563</v>
      </c>
      <c r="F41" s="20">
        <f t="shared" si="0"/>
        <v>2894</v>
      </c>
      <c r="G41" s="15">
        <v>16</v>
      </c>
      <c r="H41" s="15">
        <v>8</v>
      </c>
      <c r="I41" s="15">
        <v>5</v>
      </c>
      <c r="J41" s="15">
        <v>8</v>
      </c>
      <c r="K41" s="15">
        <v>1</v>
      </c>
      <c r="L41" s="15">
        <v>4</v>
      </c>
      <c r="M41" s="15">
        <v>1</v>
      </c>
      <c r="N41" s="25">
        <v>1</v>
      </c>
    </row>
    <row r="42" spans="1:14" ht="17.399999999999999">
      <c r="A42" s="3"/>
      <c r="B42" s="4" t="s">
        <v>44</v>
      </c>
      <c r="C42" s="14">
        <v>755</v>
      </c>
      <c r="D42" s="14">
        <v>695</v>
      </c>
      <c r="E42" s="14">
        <v>817</v>
      </c>
      <c r="F42" s="20">
        <f t="shared" si="0"/>
        <v>1512</v>
      </c>
      <c r="G42" s="15">
        <v>9</v>
      </c>
      <c r="H42" s="15">
        <v>6</v>
      </c>
      <c r="I42" s="15">
        <v>3</v>
      </c>
      <c r="J42" s="15">
        <v>4</v>
      </c>
      <c r="K42" s="15">
        <v>2</v>
      </c>
      <c r="L42" s="15">
        <v>4</v>
      </c>
      <c r="M42" s="15">
        <v>0</v>
      </c>
      <c r="N42" s="25">
        <v>0</v>
      </c>
    </row>
    <row r="43" spans="1:14" ht="17.399999999999999">
      <c r="A43" s="3"/>
      <c r="B43" s="4" t="s">
        <v>45</v>
      </c>
      <c r="C43" s="14">
        <v>803</v>
      </c>
      <c r="D43" s="14">
        <v>749</v>
      </c>
      <c r="E43" s="14">
        <v>851</v>
      </c>
      <c r="F43" s="20">
        <f t="shared" si="0"/>
        <v>1600</v>
      </c>
      <c r="G43" s="15">
        <v>5</v>
      </c>
      <c r="H43" s="15">
        <v>2</v>
      </c>
      <c r="I43" s="15">
        <v>3</v>
      </c>
      <c r="J43" s="15">
        <v>9</v>
      </c>
      <c r="K43" s="15">
        <v>1</v>
      </c>
      <c r="L43" s="15">
        <v>1</v>
      </c>
      <c r="M43" s="15">
        <v>0</v>
      </c>
      <c r="N43" s="25">
        <v>0</v>
      </c>
    </row>
    <row r="44" spans="1:14" ht="17.399999999999999">
      <c r="A44" s="3"/>
      <c r="B44" s="4" t="s">
        <v>46</v>
      </c>
      <c r="C44" s="14">
        <v>7116</v>
      </c>
      <c r="D44" s="14">
        <v>7544</v>
      </c>
      <c r="E44" s="14">
        <v>8780</v>
      </c>
      <c r="F44" s="20">
        <f t="shared" si="0"/>
        <v>16324</v>
      </c>
      <c r="G44" s="15">
        <v>92</v>
      </c>
      <c r="H44" s="15">
        <v>57</v>
      </c>
      <c r="I44" s="15">
        <v>39</v>
      </c>
      <c r="J44" s="15">
        <v>28</v>
      </c>
      <c r="K44" s="15">
        <v>7</v>
      </c>
      <c r="L44" s="15">
        <v>4</v>
      </c>
      <c r="M44" s="15">
        <v>10</v>
      </c>
      <c r="N44" s="25">
        <v>1</v>
      </c>
    </row>
    <row r="45" spans="1:14" ht="17.399999999999999">
      <c r="A45" s="3"/>
      <c r="B45" s="4" t="s">
        <v>47</v>
      </c>
      <c r="C45" s="14">
        <v>12601</v>
      </c>
      <c r="D45" s="14">
        <v>13921</v>
      </c>
      <c r="E45" s="14">
        <v>15992</v>
      </c>
      <c r="F45" s="20">
        <f t="shared" si="0"/>
        <v>29913</v>
      </c>
      <c r="G45" s="15">
        <v>125</v>
      </c>
      <c r="H45" s="15">
        <v>78</v>
      </c>
      <c r="I45" s="15">
        <v>30</v>
      </c>
      <c r="J45" s="15">
        <v>50</v>
      </c>
      <c r="K45" s="15">
        <v>11</v>
      </c>
      <c r="L45" s="15">
        <v>13</v>
      </c>
      <c r="M45" s="15">
        <v>12</v>
      </c>
      <c r="N45" s="25">
        <v>5</v>
      </c>
    </row>
    <row r="46" spans="1:14" ht="17.399999999999999">
      <c r="A46" s="3"/>
      <c r="B46" s="4" t="s">
        <v>48</v>
      </c>
      <c r="C46" s="14">
        <v>2000</v>
      </c>
      <c r="D46" s="14">
        <v>2688</v>
      </c>
      <c r="E46" s="14">
        <v>2784</v>
      </c>
      <c r="F46" s="20">
        <f t="shared" si="0"/>
        <v>5472</v>
      </c>
      <c r="G46" s="15">
        <v>10</v>
      </c>
      <c r="H46" s="15">
        <v>9</v>
      </c>
      <c r="I46" s="15">
        <v>10</v>
      </c>
      <c r="J46" s="15">
        <v>8</v>
      </c>
      <c r="K46" s="15">
        <v>4</v>
      </c>
      <c r="L46" s="15">
        <v>4</v>
      </c>
      <c r="M46" s="15">
        <v>5</v>
      </c>
      <c r="N46" s="25">
        <v>1</v>
      </c>
    </row>
    <row r="47" spans="1:14" ht="17.399999999999999">
      <c r="A47" s="3"/>
      <c r="B47" s="4" t="s">
        <v>49</v>
      </c>
      <c r="C47" s="14">
        <v>6579</v>
      </c>
      <c r="D47" s="14">
        <v>7851</v>
      </c>
      <c r="E47" s="14">
        <v>8825</v>
      </c>
      <c r="F47" s="20">
        <f t="shared" si="0"/>
        <v>16676</v>
      </c>
      <c r="G47" s="15">
        <v>42</v>
      </c>
      <c r="H47" s="15">
        <v>61</v>
      </c>
      <c r="I47" s="15">
        <v>38</v>
      </c>
      <c r="J47" s="15">
        <v>39</v>
      </c>
      <c r="K47" s="15">
        <v>8</v>
      </c>
      <c r="L47" s="15">
        <v>3</v>
      </c>
      <c r="M47" s="15">
        <v>8</v>
      </c>
      <c r="N47" s="25">
        <v>4</v>
      </c>
    </row>
    <row r="48" spans="1:14" ht="17.399999999999999">
      <c r="A48" s="3"/>
      <c r="B48" s="4" t="s">
        <v>50</v>
      </c>
      <c r="C48" s="14">
        <v>13684</v>
      </c>
      <c r="D48" s="14">
        <v>16563</v>
      </c>
      <c r="E48" s="14">
        <v>18376</v>
      </c>
      <c r="F48" s="20">
        <f t="shared" si="0"/>
        <v>34939</v>
      </c>
      <c r="G48" s="15">
        <v>107</v>
      </c>
      <c r="H48" s="15">
        <v>108</v>
      </c>
      <c r="I48" s="15">
        <v>67</v>
      </c>
      <c r="J48" s="15">
        <v>48</v>
      </c>
      <c r="K48" s="15">
        <v>12</v>
      </c>
      <c r="L48" s="15">
        <v>21</v>
      </c>
      <c r="M48" s="15">
        <v>15</v>
      </c>
      <c r="N48" s="25">
        <v>6</v>
      </c>
    </row>
    <row r="49" spans="1:14" ht="17.399999999999999">
      <c r="A49" s="3"/>
      <c r="B49" s="4" t="s">
        <v>51</v>
      </c>
      <c r="C49" s="14">
        <v>18032</v>
      </c>
      <c r="D49" s="14">
        <v>21136</v>
      </c>
      <c r="E49" s="14">
        <v>24024</v>
      </c>
      <c r="F49" s="20">
        <f t="shared" si="0"/>
        <v>45160</v>
      </c>
      <c r="G49" s="15">
        <v>190</v>
      </c>
      <c r="H49" s="15">
        <v>199</v>
      </c>
      <c r="I49" s="15">
        <v>78</v>
      </c>
      <c r="J49" s="15">
        <v>107</v>
      </c>
      <c r="K49" s="15">
        <v>28</v>
      </c>
      <c r="L49" s="15">
        <v>18</v>
      </c>
      <c r="M49" s="15">
        <v>17</v>
      </c>
      <c r="N49" s="25">
        <v>14</v>
      </c>
    </row>
    <row r="50" spans="1:14" ht="17.399999999999999">
      <c r="B50" s="7" t="s">
        <v>4</v>
      </c>
      <c r="C50" s="8">
        <f t="shared" ref="C50:N50" si="1">SUM(C11:C49)</f>
        <v>83599</v>
      </c>
      <c r="D50" s="8">
        <f t="shared" si="1"/>
        <v>93597</v>
      </c>
      <c r="E50" s="8">
        <f t="shared" si="1"/>
        <v>103481</v>
      </c>
      <c r="F50" s="9">
        <f t="shared" si="1"/>
        <v>197078</v>
      </c>
      <c r="G50" s="10">
        <f t="shared" si="1"/>
        <v>770</v>
      </c>
      <c r="H50" s="11">
        <f t="shared" si="1"/>
        <v>691</v>
      </c>
      <c r="I50" s="12">
        <f t="shared" si="1"/>
        <v>395</v>
      </c>
      <c r="J50" s="12">
        <f t="shared" si="1"/>
        <v>395</v>
      </c>
      <c r="K50" s="22">
        <f t="shared" si="1"/>
        <v>92</v>
      </c>
      <c r="L50" s="22">
        <f t="shared" si="1"/>
        <v>119</v>
      </c>
      <c r="M50" s="22">
        <f t="shared" si="1"/>
        <v>91</v>
      </c>
      <c r="N50" s="22">
        <f t="shared" si="1"/>
        <v>45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7"/>
  <sheetViews>
    <sheetView tabSelected="1" workbookViewId="0">
      <selection activeCell="E8" sqref="E8:M8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63</v>
      </c>
      <c r="H2" s="46"/>
      <c r="I2" s="46"/>
      <c r="J2" s="46"/>
      <c r="K2" s="46"/>
    </row>
    <row r="3" spans="1:14" ht="22.95" customHeight="1">
      <c r="B3" s="54" t="s">
        <v>56</v>
      </c>
      <c r="C3" s="54"/>
      <c r="D3" s="34" t="str">
        <f>C50&amp; "戶"</f>
        <v>83693戶</v>
      </c>
      <c r="E3" s="34"/>
      <c r="F3" s="54" t="s">
        <v>57</v>
      </c>
      <c r="G3" s="54"/>
      <c r="H3" s="34" t="str">
        <f>F50&amp; "人"</f>
        <v>197276人</v>
      </c>
      <c r="I3" s="34"/>
      <c r="J3" s="35"/>
      <c r="K3" s="36"/>
      <c r="L3" s="36"/>
      <c r="M3" s="36"/>
      <c r="N3" s="36"/>
    </row>
    <row r="4" spans="1:14" ht="22.95" customHeight="1">
      <c r="B4" s="48" t="s">
        <v>122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37" t="str">
        <f>K50&amp; "人"</f>
        <v>101人</v>
      </c>
      <c r="E5" s="55" t="s">
        <v>123</v>
      </c>
      <c r="F5" s="55"/>
      <c r="G5" s="55"/>
      <c r="H5" s="55"/>
      <c r="I5" s="55"/>
      <c r="J5" s="55"/>
      <c r="K5" s="55"/>
      <c r="L5" s="55"/>
      <c r="M5" s="55"/>
      <c r="N5" s="38"/>
    </row>
    <row r="6" spans="1:14" ht="22.95" customHeight="1">
      <c r="B6" s="48" t="s">
        <v>59</v>
      </c>
      <c r="C6" s="48"/>
      <c r="D6" s="27" t="str">
        <f>L50&amp; "人"</f>
        <v>121人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110對</v>
      </c>
      <c r="E7" s="63" t="s">
        <v>124</v>
      </c>
      <c r="F7" s="50"/>
      <c r="G7" s="50"/>
      <c r="H7" s="50"/>
      <c r="I7" s="50"/>
      <c r="J7" s="50"/>
      <c r="K7" s="50"/>
      <c r="L7" s="50"/>
      <c r="M7" s="50"/>
      <c r="N7" s="38"/>
    </row>
    <row r="8" spans="1:14" ht="22.95" customHeight="1">
      <c r="B8" s="64" t="s">
        <v>61</v>
      </c>
      <c r="C8" s="65"/>
      <c r="D8" s="40" t="str">
        <f>N50&amp; "對"</f>
        <v>48對</v>
      </c>
      <c r="E8" s="66" t="s">
        <v>125</v>
      </c>
      <c r="F8" s="67"/>
      <c r="G8" s="67"/>
      <c r="H8" s="67"/>
      <c r="I8" s="67"/>
      <c r="J8" s="67"/>
      <c r="K8" s="67"/>
      <c r="L8" s="67"/>
      <c r="M8" s="67"/>
      <c r="N8" s="38"/>
    </row>
    <row r="9" spans="1:14" ht="21" customHeight="1">
      <c r="B9" s="59" t="s">
        <v>62</v>
      </c>
      <c r="C9" s="59"/>
      <c r="D9" s="59"/>
      <c r="E9" s="60" t="str">
        <f>G50&amp; "人"</f>
        <v>800人</v>
      </c>
      <c r="F9" s="61"/>
      <c r="G9" s="62" t="s">
        <v>0</v>
      </c>
      <c r="H9" s="62"/>
      <c r="I9" s="26" t="str">
        <f>H50&amp; "人"</f>
        <v>582人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1747</v>
      </c>
      <c r="D11" s="14">
        <v>1554</v>
      </c>
      <c r="E11" s="14">
        <v>1141</v>
      </c>
      <c r="F11" s="20">
        <f>D11+E11</f>
        <v>2695</v>
      </c>
      <c r="G11" s="15">
        <v>2</v>
      </c>
      <c r="H11" s="15">
        <v>10</v>
      </c>
      <c r="I11" s="15">
        <v>26</v>
      </c>
      <c r="J11" s="15">
        <v>8</v>
      </c>
      <c r="K11" s="15">
        <v>3</v>
      </c>
      <c r="L11" s="15">
        <v>2</v>
      </c>
      <c r="M11" s="15">
        <v>1</v>
      </c>
      <c r="N11" s="25">
        <v>0</v>
      </c>
    </row>
    <row r="12" spans="1:14" ht="17.399999999999999">
      <c r="A12" s="3"/>
      <c r="B12" s="5" t="s">
        <v>14</v>
      </c>
      <c r="C12" s="14">
        <v>452</v>
      </c>
      <c r="D12" s="14">
        <v>501</v>
      </c>
      <c r="E12" s="14">
        <v>495</v>
      </c>
      <c r="F12" s="20">
        <f t="shared" ref="F12:F49" si="0">D12+E12</f>
        <v>996</v>
      </c>
      <c r="G12" s="15">
        <v>2</v>
      </c>
      <c r="H12" s="15">
        <v>0</v>
      </c>
      <c r="I12" s="15">
        <v>0</v>
      </c>
      <c r="J12" s="15">
        <v>1</v>
      </c>
      <c r="K12" s="15">
        <v>2</v>
      </c>
      <c r="L12" s="15">
        <v>1</v>
      </c>
      <c r="M12" s="15">
        <v>2</v>
      </c>
      <c r="N12" s="25">
        <v>1</v>
      </c>
    </row>
    <row r="13" spans="1:14" ht="17.399999999999999">
      <c r="A13" s="3"/>
      <c r="B13" s="4" t="s">
        <v>15</v>
      </c>
      <c r="C13" s="14">
        <v>261</v>
      </c>
      <c r="D13" s="14">
        <v>266</v>
      </c>
      <c r="E13" s="14">
        <v>274</v>
      </c>
      <c r="F13" s="20">
        <f t="shared" si="0"/>
        <v>540</v>
      </c>
      <c r="G13" s="15">
        <v>0</v>
      </c>
      <c r="H13" s="15">
        <v>2</v>
      </c>
      <c r="I13" s="15">
        <v>0</v>
      </c>
      <c r="J13" s="15">
        <v>0</v>
      </c>
      <c r="K13" s="15">
        <v>0</v>
      </c>
      <c r="L13" s="15">
        <v>1</v>
      </c>
      <c r="M13" s="15">
        <v>1</v>
      </c>
      <c r="N13" s="25">
        <v>0</v>
      </c>
    </row>
    <row r="14" spans="1:14" ht="17.399999999999999">
      <c r="A14" s="3"/>
      <c r="B14" s="5" t="s">
        <v>16</v>
      </c>
      <c r="C14" s="14">
        <v>263</v>
      </c>
      <c r="D14" s="14">
        <v>303</v>
      </c>
      <c r="E14" s="14">
        <v>295</v>
      </c>
      <c r="F14" s="20">
        <f t="shared" si="0"/>
        <v>598</v>
      </c>
      <c r="G14" s="14">
        <v>1</v>
      </c>
      <c r="H14" s="15">
        <v>0</v>
      </c>
      <c r="I14" s="15">
        <v>1</v>
      </c>
      <c r="J14" s="15">
        <v>2</v>
      </c>
      <c r="K14" s="15">
        <v>0</v>
      </c>
      <c r="L14" s="15">
        <v>2</v>
      </c>
      <c r="M14" s="15">
        <v>0</v>
      </c>
      <c r="N14" s="25">
        <v>1</v>
      </c>
    </row>
    <row r="15" spans="1:14" ht="17.399999999999999">
      <c r="A15" s="3"/>
      <c r="B15" s="4" t="s">
        <v>17</v>
      </c>
      <c r="C15" s="14">
        <v>236</v>
      </c>
      <c r="D15" s="14">
        <v>267</v>
      </c>
      <c r="E15" s="14">
        <v>216</v>
      </c>
      <c r="F15" s="20">
        <f t="shared" si="0"/>
        <v>483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2</v>
      </c>
      <c r="M15" s="15">
        <v>0</v>
      </c>
      <c r="N15" s="25">
        <v>0</v>
      </c>
    </row>
    <row r="16" spans="1:14" ht="17.399999999999999">
      <c r="A16" s="3"/>
      <c r="B16" s="5" t="s">
        <v>18</v>
      </c>
      <c r="C16" s="14">
        <v>357</v>
      </c>
      <c r="D16" s="14">
        <v>440</v>
      </c>
      <c r="E16" s="14">
        <v>414</v>
      </c>
      <c r="F16" s="20">
        <f t="shared" si="0"/>
        <v>854</v>
      </c>
      <c r="G16" s="15">
        <v>0</v>
      </c>
      <c r="H16" s="15">
        <v>2</v>
      </c>
      <c r="I16" s="15">
        <v>2</v>
      </c>
      <c r="J16" s="15">
        <v>0</v>
      </c>
      <c r="K16" s="15">
        <v>0</v>
      </c>
      <c r="L16" s="15">
        <v>1</v>
      </c>
      <c r="M16" s="15">
        <v>0</v>
      </c>
      <c r="N16" s="25">
        <v>1</v>
      </c>
    </row>
    <row r="17" spans="1:14" ht="17.399999999999999">
      <c r="A17" s="3"/>
      <c r="B17" s="6" t="s">
        <v>19</v>
      </c>
      <c r="C17" s="14">
        <v>416</v>
      </c>
      <c r="D17" s="14">
        <v>448</v>
      </c>
      <c r="E17" s="14">
        <v>417</v>
      </c>
      <c r="F17" s="20">
        <f t="shared" si="0"/>
        <v>865</v>
      </c>
      <c r="G17" s="15">
        <v>4</v>
      </c>
      <c r="H17" s="15">
        <v>2</v>
      </c>
      <c r="I17" s="15">
        <v>3</v>
      </c>
      <c r="J17" s="15">
        <v>1</v>
      </c>
      <c r="K17" s="15">
        <v>0</v>
      </c>
      <c r="L17" s="15">
        <v>3</v>
      </c>
      <c r="M17" s="15">
        <v>0</v>
      </c>
      <c r="N17" s="25">
        <v>0</v>
      </c>
    </row>
    <row r="18" spans="1:14" ht="17.399999999999999">
      <c r="A18" s="3"/>
      <c r="B18" s="4" t="s">
        <v>20</v>
      </c>
      <c r="C18" s="14">
        <v>347</v>
      </c>
      <c r="D18" s="14">
        <v>358</v>
      </c>
      <c r="E18" s="14">
        <v>376</v>
      </c>
      <c r="F18" s="20">
        <f t="shared" si="0"/>
        <v>734</v>
      </c>
      <c r="G18" s="15">
        <v>2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15">
        <v>0</v>
      </c>
      <c r="N18" s="25">
        <v>1</v>
      </c>
    </row>
    <row r="19" spans="1:14" ht="17.399999999999999">
      <c r="A19" s="3"/>
      <c r="B19" s="5" t="s">
        <v>21</v>
      </c>
      <c r="C19" s="14">
        <v>1601</v>
      </c>
      <c r="D19" s="14">
        <v>1725</v>
      </c>
      <c r="E19" s="14">
        <v>1744</v>
      </c>
      <c r="F19" s="20">
        <f t="shared" si="0"/>
        <v>3469</v>
      </c>
      <c r="G19" s="15">
        <v>12</v>
      </c>
      <c r="H19" s="15">
        <v>13</v>
      </c>
      <c r="I19" s="15">
        <v>7</v>
      </c>
      <c r="J19" s="15">
        <v>7</v>
      </c>
      <c r="K19" s="15">
        <v>2</v>
      </c>
      <c r="L19" s="15">
        <v>6</v>
      </c>
      <c r="M19" s="15">
        <v>4</v>
      </c>
      <c r="N19" s="25">
        <v>1</v>
      </c>
    </row>
    <row r="20" spans="1:14" ht="17.399999999999999">
      <c r="A20" s="3"/>
      <c r="B20" s="6" t="s">
        <v>22</v>
      </c>
      <c r="C20" s="23">
        <v>821</v>
      </c>
      <c r="D20" s="14">
        <v>723</v>
      </c>
      <c r="E20" s="14">
        <v>872</v>
      </c>
      <c r="F20" s="20">
        <f t="shared" si="0"/>
        <v>1595</v>
      </c>
      <c r="G20" s="15">
        <v>5</v>
      </c>
      <c r="H20" s="15">
        <v>5</v>
      </c>
      <c r="I20" s="15">
        <v>4</v>
      </c>
      <c r="J20" s="15">
        <v>3</v>
      </c>
      <c r="K20" s="15">
        <v>1</v>
      </c>
      <c r="L20" s="15">
        <v>1</v>
      </c>
      <c r="M20" s="15">
        <v>0</v>
      </c>
      <c r="N20" s="25">
        <v>0</v>
      </c>
    </row>
    <row r="21" spans="1:14" ht="17.399999999999999">
      <c r="A21" s="3"/>
      <c r="B21" s="4" t="s">
        <v>23</v>
      </c>
      <c r="C21" s="14">
        <v>178</v>
      </c>
      <c r="D21" s="14">
        <v>168</v>
      </c>
      <c r="E21" s="14">
        <v>190</v>
      </c>
      <c r="F21" s="20">
        <f t="shared" si="0"/>
        <v>358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469</v>
      </c>
      <c r="D22" s="14">
        <v>676</v>
      </c>
      <c r="E22" s="14">
        <v>701</v>
      </c>
      <c r="F22" s="20">
        <f t="shared" si="0"/>
        <v>1377</v>
      </c>
      <c r="G22" s="23">
        <v>51</v>
      </c>
      <c r="H22" s="15">
        <v>13</v>
      </c>
      <c r="I22" s="15">
        <v>10</v>
      </c>
      <c r="J22" s="15">
        <v>16</v>
      </c>
      <c r="K22" s="15">
        <v>2</v>
      </c>
      <c r="L22" s="15">
        <v>1</v>
      </c>
      <c r="M22" s="15">
        <v>2</v>
      </c>
      <c r="N22" s="25">
        <v>0</v>
      </c>
    </row>
    <row r="23" spans="1:14" ht="17.399999999999999">
      <c r="A23" s="3"/>
      <c r="B23" s="4" t="s">
        <v>25</v>
      </c>
      <c r="C23" s="14">
        <v>792</v>
      </c>
      <c r="D23" s="14">
        <v>909</v>
      </c>
      <c r="E23" s="14">
        <v>963</v>
      </c>
      <c r="F23" s="20">
        <f t="shared" si="0"/>
        <v>1872</v>
      </c>
      <c r="G23" s="15">
        <v>8</v>
      </c>
      <c r="H23" s="15">
        <v>7</v>
      </c>
      <c r="I23" s="15">
        <v>0</v>
      </c>
      <c r="J23" s="15">
        <v>4</v>
      </c>
      <c r="K23" s="15">
        <v>3</v>
      </c>
      <c r="L23" s="15">
        <v>1</v>
      </c>
      <c r="M23" s="15">
        <v>1</v>
      </c>
      <c r="N23" s="25">
        <v>0</v>
      </c>
    </row>
    <row r="24" spans="1:14" ht="17.399999999999999">
      <c r="A24" s="3"/>
      <c r="B24" s="4" t="s">
        <v>26</v>
      </c>
      <c r="C24" s="14">
        <v>1217</v>
      </c>
      <c r="D24" s="14">
        <v>1355</v>
      </c>
      <c r="E24" s="14">
        <v>1436</v>
      </c>
      <c r="F24" s="20">
        <f t="shared" si="0"/>
        <v>2791</v>
      </c>
      <c r="G24" s="15">
        <v>10</v>
      </c>
      <c r="H24" s="15">
        <v>4</v>
      </c>
      <c r="I24" s="15">
        <v>3</v>
      </c>
      <c r="J24" s="15">
        <v>4</v>
      </c>
      <c r="K24" s="15">
        <v>2</v>
      </c>
      <c r="L24" s="15">
        <v>1</v>
      </c>
      <c r="M24" s="15">
        <v>0</v>
      </c>
      <c r="N24" s="25">
        <v>0</v>
      </c>
    </row>
    <row r="25" spans="1:14" ht="17.399999999999999">
      <c r="A25" s="3"/>
      <c r="B25" s="4" t="s">
        <v>27</v>
      </c>
      <c r="C25" s="14">
        <v>1298</v>
      </c>
      <c r="D25" s="14">
        <v>1329</v>
      </c>
      <c r="E25" s="14">
        <v>1373</v>
      </c>
      <c r="F25" s="20">
        <f t="shared" si="0"/>
        <v>2702</v>
      </c>
      <c r="G25" s="15">
        <v>13</v>
      </c>
      <c r="H25" s="15">
        <v>10</v>
      </c>
      <c r="I25" s="15">
        <v>3</v>
      </c>
      <c r="J25" s="15">
        <v>1</v>
      </c>
      <c r="K25" s="15">
        <v>1</v>
      </c>
      <c r="L25" s="15">
        <v>3</v>
      </c>
      <c r="M25" s="15">
        <v>2</v>
      </c>
      <c r="N25" s="25">
        <v>0</v>
      </c>
    </row>
    <row r="26" spans="1:14" ht="17.399999999999999">
      <c r="A26" s="3"/>
      <c r="B26" s="4" t="s">
        <v>28</v>
      </c>
      <c r="C26" s="14">
        <v>482</v>
      </c>
      <c r="D26" s="14">
        <v>433</v>
      </c>
      <c r="E26" s="14">
        <v>474</v>
      </c>
      <c r="F26" s="20">
        <f t="shared" si="0"/>
        <v>907</v>
      </c>
      <c r="G26" s="15">
        <v>2</v>
      </c>
      <c r="H26" s="15">
        <v>2</v>
      </c>
      <c r="I26" s="15">
        <v>0</v>
      </c>
      <c r="J26" s="15">
        <v>2</v>
      </c>
      <c r="K26" s="15">
        <v>2</v>
      </c>
      <c r="L26" s="15">
        <v>0</v>
      </c>
      <c r="M26" s="15">
        <v>3</v>
      </c>
      <c r="N26" s="25">
        <v>0</v>
      </c>
    </row>
    <row r="27" spans="1:14" ht="17.399999999999999">
      <c r="A27" s="3"/>
      <c r="B27" s="4" t="s">
        <v>29</v>
      </c>
      <c r="C27" s="14">
        <v>410</v>
      </c>
      <c r="D27" s="14">
        <v>472</v>
      </c>
      <c r="E27" s="14">
        <v>464</v>
      </c>
      <c r="F27" s="20">
        <f t="shared" si="0"/>
        <v>936</v>
      </c>
      <c r="G27" s="15">
        <v>0</v>
      </c>
      <c r="H27" s="15">
        <v>3</v>
      </c>
      <c r="I27" s="15">
        <v>6</v>
      </c>
      <c r="J27" s="15">
        <v>0</v>
      </c>
      <c r="K27" s="15">
        <v>0</v>
      </c>
      <c r="L27" s="15">
        <v>1</v>
      </c>
      <c r="M27" s="15">
        <v>0</v>
      </c>
      <c r="N27" s="25">
        <v>0</v>
      </c>
    </row>
    <row r="28" spans="1:14" ht="17.399999999999999">
      <c r="A28" s="3"/>
      <c r="B28" s="4" t="s">
        <v>30</v>
      </c>
      <c r="C28" s="14">
        <v>342</v>
      </c>
      <c r="D28" s="14">
        <v>390</v>
      </c>
      <c r="E28" s="14">
        <v>355</v>
      </c>
      <c r="F28" s="20">
        <f t="shared" si="0"/>
        <v>745</v>
      </c>
      <c r="G28" s="15">
        <v>0</v>
      </c>
      <c r="H28" s="15">
        <v>1</v>
      </c>
      <c r="I28" s="15">
        <v>2</v>
      </c>
      <c r="J28" s="15">
        <v>6</v>
      </c>
      <c r="K28" s="15">
        <v>1</v>
      </c>
      <c r="L28" s="15">
        <v>0</v>
      </c>
      <c r="M28" s="15">
        <v>0</v>
      </c>
      <c r="N28" s="25">
        <v>1</v>
      </c>
    </row>
    <row r="29" spans="1:14" ht="17.399999999999999">
      <c r="A29" s="3"/>
      <c r="B29" s="4" t="s">
        <v>31</v>
      </c>
      <c r="C29" s="14">
        <v>159</v>
      </c>
      <c r="D29" s="14">
        <v>189</v>
      </c>
      <c r="E29" s="14">
        <v>141</v>
      </c>
      <c r="F29" s="20">
        <f t="shared" si="0"/>
        <v>330</v>
      </c>
      <c r="G29" s="15">
        <v>3</v>
      </c>
      <c r="H29" s="15">
        <v>0</v>
      </c>
      <c r="I29" s="15">
        <v>0</v>
      </c>
      <c r="J29" s="15">
        <v>0</v>
      </c>
      <c r="K29" s="15">
        <v>1</v>
      </c>
      <c r="L29" s="15">
        <v>0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208</v>
      </c>
      <c r="D30" s="14">
        <v>269</v>
      </c>
      <c r="E30" s="14">
        <v>274</v>
      </c>
      <c r="F30" s="20">
        <f t="shared" si="0"/>
        <v>543</v>
      </c>
      <c r="G30" s="15">
        <v>0</v>
      </c>
      <c r="H30" s="15">
        <v>0</v>
      </c>
      <c r="I30" s="15">
        <v>1</v>
      </c>
      <c r="J30" s="15">
        <v>1</v>
      </c>
      <c r="K30" s="15">
        <v>0</v>
      </c>
      <c r="L30" s="15">
        <v>0</v>
      </c>
      <c r="M30" s="15">
        <v>1</v>
      </c>
      <c r="N30" s="25">
        <v>0</v>
      </c>
    </row>
    <row r="31" spans="1:14" ht="17.399999999999999">
      <c r="A31" s="3"/>
      <c r="B31" s="4" t="s">
        <v>33</v>
      </c>
      <c r="C31" s="14">
        <v>219</v>
      </c>
      <c r="D31" s="14">
        <v>255</v>
      </c>
      <c r="E31" s="14">
        <v>228</v>
      </c>
      <c r="F31" s="20">
        <f t="shared" si="0"/>
        <v>483</v>
      </c>
      <c r="G31" s="15">
        <v>0</v>
      </c>
      <c r="H31" s="15">
        <v>1</v>
      </c>
      <c r="I31" s="15">
        <v>1</v>
      </c>
      <c r="J31" s="15">
        <v>1</v>
      </c>
      <c r="K31" s="15">
        <v>0</v>
      </c>
      <c r="L31" s="15">
        <v>0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301</v>
      </c>
      <c r="D32" s="14">
        <v>375</v>
      </c>
      <c r="E32" s="24">
        <v>336</v>
      </c>
      <c r="F32" s="20">
        <f t="shared" si="0"/>
        <v>711</v>
      </c>
      <c r="G32" s="15">
        <v>1</v>
      </c>
      <c r="H32" s="15">
        <v>2</v>
      </c>
      <c r="I32" s="15">
        <v>0</v>
      </c>
      <c r="J32" s="15">
        <v>1</v>
      </c>
      <c r="K32" s="15">
        <v>1</v>
      </c>
      <c r="L32" s="15">
        <v>2</v>
      </c>
      <c r="M32" s="15">
        <v>2</v>
      </c>
      <c r="N32" s="25">
        <v>0</v>
      </c>
    </row>
    <row r="33" spans="1:14" ht="17.399999999999999">
      <c r="A33" s="3"/>
      <c r="B33" s="4" t="s">
        <v>35</v>
      </c>
      <c r="C33" s="28">
        <v>183</v>
      </c>
      <c r="D33" s="28">
        <v>212</v>
      </c>
      <c r="E33" s="28">
        <v>196</v>
      </c>
      <c r="F33" s="20">
        <f t="shared" si="0"/>
        <v>408</v>
      </c>
      <c r="G33" s="30">
        <v>0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1</v>
      </c>
      <c r="N33" s="32">
        <v>0</v>
      </c>
    </row>
    <row r="34" spans="1:14" ht="17.399999999999999">
      <c r="A34" s="3"/>
      <c r="B34" s="4" t="s">
        <v>36</v>
      </c>
      <c r="C34" s="14">
        <v>270</v>
      </c>
      <c r="D34" s="14">
        <v>327</v>
      </c>
      <c r="E34" s="14">
        <v>274</v>
      </c>
      <c r="F34" s="20">
        <f t="shared" si="0"/>
        <v>601</v>
      </c>
      <c r="G34" s="15">
        <v>2</v>
      </c>
      <c r="H34" s="15">
        <v>0</v>
      </c>
      <c r="I34" s="15">
        <v>3</v>
      </c>
      <c r="J34" s="15">
        <v>0</v>
      </c>
      <c r="K34" s="15">
        <v>0</v>
      </c>
      <c r="L34" s="15">
        <v>2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29">
        <v>411</v>
      </c>
      <c r="D35" s="29">
        <v>445</v>
      </c>
      <c r="E35" s="29">
        <v>412</v>
      </c>
      <c r="F35" s="20">
        <f t="shared" si="0"/>
        <v>857</v>
      </c>
      <c r="G35" s="31">
        <v>2</v>
      </c>
      <c r="H35" s="31">
        <v>0</v>
      </c>
      <c r="I35" s="31">
        <v>0</v>
      </c>
      <c r="J35" s="31">
        <v>2</v>
      </c>
      <c r="K35" s="31">
        <v>0</v>
      </c>
      <c r="L35" s="31">
        <v>4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699</v>
      </c>
      <c r="D36" s="14">
        <v>631</v>
      </c>
      <c r="E36" s="14">
        <v>629</v>
      </c>
      <c r="F36" s="20">
        <f t="shared" si="0"/>
        <v>1260</v>
      </c>
      <c r="G36" s="15">
        <v>3</v>
      </c>
      <c r="H36" s="15">
        <v>4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25">
        <v>0</v>
      </c>
    </row>
    <row r="37" spans="1:14" ht="17.399999999999999">
      <c r="A37" s="3"/>
      <c r="B37" s="4" t="s">
        <v>39</v>
      </c>
      <c r="C37" s="14">
        <v>460</v>
      </c>
      <c r="D37" s="14">
        <v>463</v>
      </c>
      <c r="E37" s="14">
        <v>452</v>
      </c>
      <c r="F37" s="20">
        <f t="shared" si="0"/>
        <v>915</v>
      </c>
      <c r="G37" s="15">
        <v>2</v>
      </c>
      <c r="H37" s="15">
        <v>6</v>
      </c>
      <c r="I37" s="15">
        <v>0</v>
      </c>
      <c r="J37" s="15">
        <v>1</v>
      </c>
      <c r="K37" s="15">
        <v>0</v>
      </c>
      <c r="L37" s="15">
        <v>0</v>
      </c>
      <c r="M37" s="15">
        <v>0</v>
      </c>
      <c r="N37" s="25">
        <v>0</v>
      </c>
    </row>
    <row r="38" spans="1:14" ht="17.399999999999999">
      <c r="A38" s="3"/>
      <c r="B38" s="4" t="s">
        <v>40</v>
      </c>
      <c r="C38" s="14">
        <v>2745</v>
      </c>
      <c r="D38" s="14">
        <v>2865</v>
      </c>
      <c r="E38" s="14">
        <v>3144</v>
      </c>
      <c r="F38" s="20">
        <f t="shared" si="0"/>
        <v>6009</v>
      </c>
      <c r="G38" s="15">
        <v>13</v>
      </c>
      <c r="H38" s="15">
        <v>15</v>
      </c>
      <c r="I38" s="15">
        <v>8</v>
      </c>
      <c r="J38" s="15">
        <v>6</v>
      </c>
      <c r="K38" s="15">
        <v>1</v>
      </c>
      <c r="L38" s="15">
        <v>9</v>
      </c>
      <c r="M38" s="15">
        <v>2</v>
      </c>
      <c r="N38" s="25">
        <v>1</v>
      </c>
    </row>
    <row r="39" spans="1:14" ht="17.399999999999999">
      <c r="A39" s="3"/>
      <c r="B39" s="4" t="s">
        <v>41</v>
      </c>
      <c r="C39" s="14">
        <v>1806</v>
      </c>
      <c r="D39" s="14">
        <v>1789</v>
      </c>
      <c r="E39" s="14">
        <v>2000</v>
      </c>
      <c r="F39" s="20">
        <f t="shared" si="0"/>
        <v>3789</v>
      </c>
      <c r="G39" s="15">
        <v>15</v>
      </c>
      <c r="H39" s="15">
        <v>18</v>
      </c>
      <c r="I39" s="15">
        <v>7</v>
      </c>
      <c r="J39" s="15">
        <v>4</v>
      </c>
      <c r="K39" s="15">
        <v>5</v>
      </c>
      <c r="L39" s="15">
        <v>0</v>
      </c>
      <c r="M39" s="15">
        <v>4</v>
      </c>
      <c r="N39" s="25">
        <v>1</v>
      </c>
    </row>
    <row r="40" spans="1:14" ht="17.399999999999999">
      <c r="A40" s="3"/>
      <c r="B40" s="4" t="s">
        <v>42</v>
      </c>
      <c r="C40" s="14">
        <v>1383</v>
      </c>
      <c r="D40" s="14">
        <v>1005</v>
      </c>
      <c r="E40" s="14">
        <v>1204</v>
      </c>
      <c r="F40" s="20">
        <f t="shared" si="0"/>
        <v>2209</v>
      </c>
      <c r="G40" s="15">
        <v>24</v>
      </c>
      <c r="H40" s="15">
        <v>15</v>
      </c>
      <c r="I40" s="15">
        <v>9</v>
      </c>
      <c r="J40" s="15">
        <v>7</v>
      </c>
      <c r="K40" s="15">
        <v>2</v>
      </c>
      <c r="L40" s="15">
        <v>0</v>
      </c>
      <c r="M40" s="15">
        <v>4</v>
      </c>
      <c r="N40" s="25">
        <v>0</v>
      </c>
    </row>
    <row r="41" spans="1:14" ht="17.399999999999999">
      <c r="A41" s="3"/>
      <c r="B41" s="4" t="s">
        <v>43</v>
      </c>
      <c r="C41" s="14">
        <v>1523</v>
      </c>
      <c r="D41" s="14">
        <v>1323</v>
      </c>
      <c r="E41" s="14">
        <v>1564</v>
      </c>
      <c r="F41" s="20">
        <f t="shared" si="0"/>
        <v>2887</v>
      </c>
      <c r="G41" s="15">
        <v>10</v>
      </c>
      <c r="H41" s="15">
        <v>14</v>
      </c>
      <c r="I41" s="15">
        <v>8</v>
      </c>
      <c r="J41" s="15">
        <v>7</v>
      </c>
      <c r="K41" s="15">
        <v>0</v>
      </c>
      <c r="L41" s="15">
        <v>4</v>
      </c>
      <c r="M41" s="15">
        <v>0</v>
      </c>
      <c r="N41" s="25">
        <v>1</v>
      </c>
    </row>
    <row r="42" spans="1:14" ht="17.399999999999999">
      <c r="A42" s="3"/>
      <c r="B42" s="4" t="s">
        <v>44</v>
      </c>
      <c r="C42" s="14">
        <v>757</v>
      </c>
      <c r="D42" s="14">
        <v>694</v>
      </c>
      <c r="E42" s="14">
        <v>820</v>
      </c>
      <c r="F42" s="20">
        <f t="shared" si="0"/>
        <v>1514</v>
      </c>
      <c r="G42" s="15">
        <v>5</v>
      </c>
      <c r="H42" s="15">
        <v>3</v>
      </c>
      <c r="I42" s="15">
        <v>1</v>
      </c>
      <c r="J42" s="15">
        <v>0</v>
      </c>
      <c r="K42" s="15">
        <v>0</v>
      </c>
      <c r="L42" s="15">
        <v>1</v>
      </c>
      <c r="M42" s="15">
        <v>0</v>
      </c>
      <c r="N42" s="25">
        <v>1</v>
      </c>
    </row>
    <row r="43" spans="1:14" ht="17.399999999999999">
      <c r="A43" s="3"/>
      <c r="B43" s="4" t="s">
        <v>45</v>
      </c>
      <c r="C43" s="14">
        <v>801</v>
      </c>
      <c r="D43" s="14">
        <v>750</v>
      </c>
      <c r="E43" s="14">
        <v>845</v>
      </c>
      <c r="F43" s="20">
        <f t="shared" si="0"/>
        <v>1595</v>
      </c>
      <c r="G43" s="15">
        <v>5</v>
      </c>
      <c r="H43" s="15">
        <v>2</v>
      </c>
      <c r="I43" s="15">
        <v>1</v>
      </c>
      <c r="J43" s="15">
        <v>5</v>
      </c>
      <c r="K43" s="15">
        <v>0</v>
      </c>
      <c r="L43" s="15">
        <v>4</v>
      </c>
      <c r="M43" s="15">
        <v>2</v>
      </c>
      <c r="N43" s="25">
        <v>1</v>
      </c>
    </row>
    <row r="44" spans="1:14" ht="17.399999999999999">
      <c r="A44" s="3"/>
      <c r="B44" s="4" t="s">
        <v>46</v>
      </c>
      <c r="C44" s="14">
        <v>7122</v>
      </c>
      <c r="D44" s="14">
        <v>7544</v>
      </c>
      <c r="E44" s="14">
        <v>8796</v>
      </c>
      <c r="F44" s="20">
        <f t="shared" si="0"/>
        <v>16340</v>
      </c>
      <c r="G44" s="15">
        <v>75</v>
      </c>
      <c r="H44" s="15">
        <v>55</v>
      </c>
      <c r="I44" s="15">
        <v>23</v>
      </c>
      <c r="J44" s="15">
        <v>33</v>
      </c>
      <c r="K44" s="15">
        <v>10</v>
      </c>
      <c r="L44" s="15">
        <v>4</v>
      </c>
      <c r="M44" s="15">
        <v>11</v>
      </c>
      <c r="N44" s="25">
        <v>5</v>
      </c>
    </row>
    <row r="45" spans="1:14" ht="17.399999999999999">
      <c r="A45" s="3"/>
      <c r="B45" s="4" t="s">
        <v>47</v>
      </c>
      <c r="C45" s="14">
        <v>12626</v>
      </c>
      <c r="D45" s="14">
        <v>13931</v>
      </c>
      <c r="E45" s="14">
        <v>16044</v>
      </c>
      <c r="F45" s="20">
        <f t="shared" si="0"/>
        <v>29975</v>
      </c>
      <c r="G45" s="15">
        <v>164</v>
      </c>
      <c r="H45" s="15">
        <v>98</v>
      </c>
      <c r="I45" s="15">
        <v>36</v>
      </c>
      <c r="J45" s="15">
        <v>26</v>
      </c>
      <c r="K45" s="15">
        <v>6</v>
      </c>
      <c r="L45" s="15">
        <v>20</v>
      </c>
      <c r="M45" s="15">
        <v>18</v>
      </c>
      <c r="N45" s="25">
        <v>5</v>
      </c>
    </row>
    <row r="46" spans="1:14" ht="17.399999999999999">
      <c r="A46" s="3"/>
      <c r="B46" s="4" t="s">
        <v>48</v>
      </c>
      <c r="C46" s="14">
        <v>1997</v>
      </c>
      <c r="D46" s="14">
        <v>2682</v>
      </c>
      <c r="E46" s="14">
        <v>2772</v>
      </c>
      <c r="F46" s="20">
        <f t="shared" si="0"/>
        <v>5454</v>
      </c>
      <c r="G46" s="15">
        <v>5</v>
      </c>
      <c r="H46" s="15">
        <v>23</v>
      </c>
      <c r="I46" s="15">
        <v>8</v>
      </c>
      <c r="J46" s="15">
        <v>7</v>
      </c>
      <c r="K46" s="15">
        <v>2</v>
      </c>
      <c r="L46" s="15">
        <v>3</v>
      </c>
      <c r="M46" s="15">
        <v>5</v>
      </c>
      <c r="N46" s="25">
        <v>0</v>
      </c>
    </row>
    <row r="47" spans="1:14" ht="17.399999999999999">
      <c r="A47" s="3"/>
      <c r="B47" s="4" t="s">
        <v>49</v>
      </c>
      <c r="C47" s="14">
        <v>6591</v>
      </c>
      <c r="D47" s="14">
        <v>7859</v>
      </c>
      <c r="E47" s="14">
        <v>8835</v>
      </c>
      <c r="F47" s="20">
        <f t="shared" si="0"/>
        <v>16694</v>
      </c>
      <c r="G47" s="15">
        <v>61</v>
      </c>
      <c r="H47" s="15">
        <v>28</v>
      </c>
      <c r="I47" s="15">
        <v>26</v>
      </c>
      <c r="J47" s="15">
        <v>37</v>
      </c>
      <c r="K47" s="15">
        <v>8</v>
      </c>
      <c r="L47" s="15">
        <v>12</v>
      </c>
      <c r="M47" s="15">
        <v>7</v>
      </c>
      <c r="N47" s="25">
        <v>5</v>
      </c>
    </row>
    <row r="48" spans="1:14" ht="17.399999999999999">
      <c r="A48" s="3"/>
      <c r="B48" s="4" t="s">
        <v>50</v>
      </c>
      <c r="C48" s="14">
        <v>13701</v>
      </c>
      <c r="D48" s="14">
        <v>16585</v>
      </c>
      <c r="E48" s="14">
        <v>18412</v>
      </c>
      <c r="F48" s="20">
        <f t="shared" si="0"/>
        <v>34997</v>
      </c>
      <c r="G48" s="15">
        <v>128</v>
      </c>
      <c r="H48" s="15">
        <v>77</v>
      </c>
      <c r="I48" s="15">
        <v>52</v>
      </c>
      <c r="J48" s="15">
        <v>57</v>
      </c>
      <c r="K48" s="15">
        <v>25</v>
      </c>
      <c r="L48" s="15">
        <v>13</v>
      </c>
      <c r="M48" s="15">
        <v>18</v>
      </c>
      <c r="N48" s="25">
        <v>7</v>
      </c>
    </row>
    <row r="49" spans="1:14" ht="17.399999999999999">
      <c r="A49" s="3"/>
      <c r="B49" s="4" t="s">
        <v>51</v>
      </c>
      <c r="C49" s="14">
        <v>18042</v>
      </c>
      <c r="D49" s="14">
        <v>21151</v>
      </c>
      <c r="E49" s="14">
        <v>24037</v>
      </c>
      <c r="F49" s="20">
        <f t="shared" si="0"/>
        <v>45188</v>
      </c>
      <c r="G49" s="15">
        <v>170</v>
      </c>
      <c r="H49" s="15">
        <v>146</v>
      </c>
      <c r="I49" s="15">
        <v>66</v>
      </c>
      <c r="J49" s="15">
        <v>68</v>
      </c>
      <c r="K49" s="15">
        <v>21</v>
      </c>
      <c r="L49" s="15">
        <v>15</v>
      </c>
      <c r="M49" s="15">
        <v>19</v>
      </c>
      <c r="N49" s="25">
        <v>15</v>
      </c>
    </row>
    <row r="50" spans="1:14" ht="17.399999999999999">
      <c r="B50" s="7" t="s">
        <v>4</v>
      </c>
      <c r="C50" s="8">
        <f t="shared" ref="C50:N50" si="1">SUM(C11:C49)</f>
        <v>83693</v>
      </c>
      <c r="D50" s="8">
        <f t="shared" si="1"/>
        <v>93661</v>
      </c>
      <c r="E50" s="8">
        <f t="shared" si="1"/>
        <v>103615</v>
      </c>
      <c r="F50" s="9">
        <f t="shared" si="1"/>
        <v>197276</v>
      </c>
      <c r="G50" s="10">
        <f t="shared" si="1"/>
        <v>800</v>
      </c>
      <c r="H50" s="11">
        <f t="shared" si="1"/>
        <v>582</v>
      </c>
      <c r="I50" s="12">
        <f t="shared" si="1"/>
        <v>319</v>
      </c>
      <c r="J50" s="12">
        <f t="shared" si="1"/>
        <v>319</v>
      </c>
      <c r="K50" s="22">
        <f t="shared" si="1"/>
        <v>101</v>
      </c>
      <c r="L50" s="22">
        <f t="shared" si="1"/>
        <v>121</v>
      </c>
      <c r="M50" s="22">
        <f t="shared" si="1"/>
        <v>110</v>
      </c>
      <c r="N50" s="22">
        <f t="shared" si="1"/>
        <v>48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C7" sqref="C7"/>
    </sheetView>
  </sheetViews>
  <sheetFormatPr defaultRowHeight="16.2"/>
  <sheetData>
    <row r="1" spans="1:1">
      <c r="A1" t="s">
        <v>77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workbookViewId="0">
      <selection activeCell="E5" sqref="E5:M5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66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82759戶</v>
      </c>
      <c r="E3" s="42"/>
      <c r="F3" s="54" t="s">
        <v>57</v>
      </c>
      <c r="G3" s="54"/>
      <c r="H3" s="42" t="str">
        <f>F50&amp; "人"</f>
        <v>196192人</v>
      </c>
      <c r="I3" s="42"/>
      <c r="J3" s="35"/>
      <c r="K3" s="36"/>
      <c r="L3" s="36"/>
      <c r="M3" s="36"/>
      <c r="N3" s="36"/>
    </row>
    <row r="4" spans="1:14" ht="22.95" customHeight="1">
      <c r="B4" s="48" t="s">
        <v>82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68人</v>
      </c>
      <c r="E5" s="55" t="s">
        <v>83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124人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113對</v>
      </c>
      <c r="E7" s="63" t="s">
        <v>84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40對</v>
      </c>
      <c r="E8" s="66" t="s">
        <v>85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1052人</v>
      </c>
      <c r="F9" s="61"/>
      <c r="G9" s="62" t="s">
        <v>0</v>
      </c>
      <c r="H9" s="62"/>
      <c r="I9" s="26" t="str">
        <f>H50&amp; "人"</f>
        <v>807人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1713</v>
      </c>
      <c r="D11" s="14">
        <v>1533</v>
      </c>
      <c r="E11" s="14">
        <v>1152</v>
      </c>
      <c r="F11" s="20">
        <f>D11+E11</f>
        <v>2685</v>
      </c>
      <c r="G11" s="15">
        <v>1</v>
      </c>
      <c r="H11" s="15">
        <v>10</v>
      </c>
      <c r="I11" s="15">
        <v>22</v>
      </c>
      <c r="J11" s="15">
        <v>4</v>
      </c>
      <c r="K11" s="15">
        <v>0</v>
      </c>
      <c r="L11" s="15">
        <v>0</v>
      </c>
      <c r="M11" s="15">
        <v>1</v>
      </c>
      <c r="N11" s="25">
        <v>1</v>
      </c>
    </row>
    <row r="12" spans="1:14" ht="17.399999999999999">
      <c r="A12" s="3"/>
      <c r="B12" s="5" t="s">
        <v>14</v>
      </c>
      <c r="C12" s="14">
        <v>453</v>
      </c>
      <c r="D12" s="14">
        <v>504</v>
      </c>
      <c r="E12" s="14">
        <v>504</v>
      </c>
      <c r="F12" s="20">
        <f t="shared" ref="F12:F49" si="0">D12+E12</f>
        <v>1008</v>
      </c>
      <c r="G12" s="15">
        <v>3</v>
      </c>
      <c r="H12" s="15">
        <v>4</v>
      </c>
      <c r="I12" s="15">
        <v>0</v>
      </c>
      <c r="J12" s="15">
        <v>6</v>
      </c>
      <c r="K12" s="15">
        <v>2</v>
      </c>
      <c r="L12" s="15">
        <v>2</v>
      </c>
      <c r="M12" s="15">
        <v>0</v>
      </c>
      <c r="N12" s="25">
        <v>0</v>
      </c>
    </row>
    <row r="13" spans="1:14" ht="17.399999999999999">
      <c r="A13" s="3"/>
      <c r="B13" s="4" t="s">
        <v>15</v>
      </c>
      <c r="C13" s="14">
        <v>260</v>
      </c>
      <c r="D13" s="14">
        <v>273</v>
      </c>
      <c r="E13" s="14">
        <v>275</v>
      </c>
      <c r="F13" s="20">
        <f t="shared" si="0"/>
        <v>548</v>
      </c>
      <c r="G13" s="15">
        <v>1</v>
      </c>
      <c r="H13" s="15">
        <v>0</v>
      </c>
      <c r="I13" s="15">
        <v>1</v>
      </c>
      <c r="J13" s="15">
        <v>0</v>
      </c>
      <c r="K13" s="15">
        <v>1</v>
      </c>
      <c r="L13" s="15">
        <v>1</v>
      </c>
      <c r="M13" s="15">
        <v>1</v>
      </c>
      <c r="N13" s="25">
        <v>0</v>
      </c>
    </row>
    <row r="14" spans="1:14" ht="17.399999999999999">
      <c r="A14" s="3"/>
      <c r="B14" s="5" t="s">
        <v>16</v>
      </c>
      <c r="C14" s="14">
        <v>268</v>
      </c>
      <c r="D14" s="14">
        <v>314</v>
      </c>
      <c r="E14" s="14">
        <v>307</v>
      </c>
      <c r="F14" s="20">
        <f t="shared" si="0"/>
        <v>621</v>
      </c>
      <c r="G14" s="14">
        <v>0</v>
      </c>
      <c r="H14" s="15">
        <v>0</v>
      </c>
      <c r="I14" s="15">
        <v>0</v>
      </c>
      <c r="J14" s="15">
        <v>3</v>
      </c>
      <c r="K14" s="15">
        <v>0</v>
      </c>
      <c r="L14" s="15">
        <v>1</v>
      </c>
      <c r="M14" s="15">
        <v>0</v>
      </c>
      <c r="N14" s="25">
        <v>0</v>
      </c>
    </row>
    <row r="15" spans="1:14" ht="17.399999999999999">
      <c r="A15" s="3"/>
      <c r="B15" s="4" t="s">
        <v>17</v>
      </c>
      <c r="C15" s="14">
        <v>239</v>
      </c>
      <c r="D15" s="14">
        <v>276</v>
      </c>
      <c r="E15" s="14">
        <v>224</v>
      </c>
      <c r="F15" s="20">
        <f t="shared" si="0"/>
        <v>500</v>
      </c>
      <c r="G15" s="15">
        <v>1</v>
      </c>
      <c r="H15" s="15">
        <v>1</v>
      </c>
      <c r="I15" s="15">
        <v>0</v>
      </c>
      <c r="J15" s="15">
        <v>0</v>
      </c>
      <c r="K15" s="15">
        <v>0</v>
      </c>
      <c r="L15" s="15">
        <v>3</v>
      </c>
      <c r="M15" s="15">
        <v>1</v>
      </c>
      <c r="N15" s="25">
        <v>0</v>
      </c>
    </row>
    <row r="16" spans="1:14" ht="17.399999999999999">
      <c r="A16" s="3"/>
      <c r="B16" s="5" t="s">
        <v>18</v>
      </c>
      <c r="C16" s="14">
        <v>360</v>
      </c>
      <c r="D16" s="14">
        <v>434</v>
      </c>
      <c r="E16" s="14">
        <v>413</v>
      </c>
      <c r="F16" s="20">
        <f t="shared" si="0"/>
        <v>847</v>
      </c>
      <c r="G16" s="15">
        <v>5</v>
      </c>
      <c r="H16" s="15">
        <v>2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25">
        <v>1</v>
      </c>
    </row>
    <row r="17" spans="1:14" ht="17.399999999999999">
      <c r="A17" s="3"/>
      <c r="B17" s="6" t="s">
        <v>19</v>
      </c>
      <c r="C17" s="14">
        <v>420</v>
      </c>
      <c r="D17" s="14">
        <v>453</v>
      </c>
      <c r="E17" s="14">
        <v>423</v>
      </c>
      <c r="F17" s="20">
        <f t="shared" si="0"/>
        <v>876</v>
      </c>
      <c r="G17" s="15">
        <v>5</v>
      </c>
      <c r="H17" s="15">
        <v>2</v>
      </c>
      <c r="I17" s="15">
        <v>1</v>
      </c>
      <c r="J17" s="15">
        <v>6</v>
      </c>
      <c r="K17" s="15">
        <v>1</v>
      </c>
      <c r="L17" s="15">
        <v>2</v>
      </c>
      <c r="M17" s="15">
        <v>1</v>
      </c>
      <c r="N17" s="25">
        <v>1</v>
      </c>
    </row>
    <row r="18" spans="1:14" ht="17.399999999999999">
      <c r="A18" s="3"/>
      <c r="B18" s="4" t="s">
        <v>20</v>
      </c>
      <c r="C18" s="14">
        <v>357</v>
      </c>
      <c r="D18" s="14">
        <v>372</v>
      </c>
      <c r="E18" s="14">
        <v>386</v>
      </c>
      <c r="F18" s="20">
        <f t="shared" si="0"/>
        <v>758</v>
      </c>
      <c r="G18" s="15">
        <v>0</v>
      </c>
      <c r="H18" s="15">
        <v>3</v>
      </c>
      <c r="I18" s="15">
        <v>6</v>
      </c>
      <c r="J18" s="15">
        <v>3</v>
      </c>
      <c r="K18" s="15">
        <v>0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21</v>
      </c>
      <c r="C19" s="14">
        <v>1610</v>
      </c>
      <c r="D19" s="14">
        <v>1752</v>
      </c>
      <c r="E19" s="14">
        <v>1775</v>
      </c>
      <c r="F19" s="20">
        <f t="shared" si="0"/>
        <v>3527</v>
      </c>
      <c r="G19" s="15">
        <v>14</v>
      </c>
      <c r="H19" s="15">
        <v>12</v>
      </c>
      <c r="I19" s="15">
        <v>14</v>
      </c>
      <c r="J19" s="15">
        <v>8</v>
      </c>
      <c r="K19" s="15">
        <v>1</v>
      </c>
      <c r="L19" s="15">
        <v>4</v>
      </c>
      <c r="M19" s="15">
        <v>2</v>
      </c>
      <c r="N19" s="25">
        <v>0</v>
      </c>
    </row>
    <row r="20" spans="1:14" ht="17.399999999999999">
      <c r="A20" s="3"/>
      <c r="B20" s="6" t="s">
        <v>22</v>
      </c>
      <c r="C20" s="23">
        <v>841</v>
      </c>
      <c r="D20" s="14">
        <v>740</v>
      </c>
      <c r="E20" s="14">
        <v>878</v>
      </c>
      <c r="F20" s="20">
        <f t="shared" si="0"/>
        <v>1618</v>
      </c>
      <c r="G20" s="15">
        <v>2</v>
      </c>
      <c r="H20" s="15">
        <v>4</v>
      </c>
      <c r="I20" s="15">
        <v>2</v>
      </c>
      <c r="J20" s="15">
        <v>7</v>
      </c>
      <c r="K20" s="15">
        <v>0</v>
      </c>
      <c r="L20" s="15">
        <v>2</v>
      </c>
      <c r="M20" s="15">
        <v>2</v>
      </c>
      <c r="N20" s="25">
        <v>0</v>
      </c>
    </row>
    <row r="21" spans="1:14" ht="17.399999999999999">
      <c r="A21" s="3"/>
      <c r="B21" s="4" t="s">
        <v>23</v>
      </c>
      <c r="C21" s="14">
        <v>183</v>
      </c>
      <c r="D21" s="14">
        <v>177</v>
      </c>
      <c r="E21" s="14">
        <v>197</v>
      </c>
      <c r="F21" s="20">
        <f t="shared" si="0"/>
        <v>374</v>
      </c>
      <c r="G21" s="15">
        <v>2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374</v>
      </c>
      <c r="D22" s="14">
        <v>528</v>
      </c>
      <c r="E22" s="14">
        <v>515</v>
      </c>
      <c r="F22" s="20">
        <f t="shared" si="0"/>
        <v>1043</v>
      </c>
      <c r="G22" s="23">
        <v>6</v>
      </c>
      <c r="H22" s="15">
        <v>27</v>
      </c>
      <c r="I22" s="15">
        <v>2</v>
      </c>
      <c r="J22" s="15">
        <v>5</v>
      </c>
      <c r="K22" s="15">
        <v>1</v>
      </c>
      <c r="L22" s="15">
        <v>0</v>
      </c>
      <c r="M22" s="15">
        <v>1</v>
      </c>
      <c r="N22" s="25">
        <v>0</v>
      </c>
    </row>
    <row r="23" spans="1:14" ht="17.399999999999999">
      <c r="A23" s="3"/>
      <c r="B23" s="4" t="s">
        <v>25</v>
      </c>
      <c r="C23" s="14">
        <v>787</v>
      </c>
      <c r="D23" s="14">
        <v>915</v>
      </c>
      <c r="E23" s="14">
        <v>974</v>
      </c>
      <c r="F23" s="20">
        <f t="shared" si="0"/>
        <v>1889</v>
      </c>
      <c r="G23" s="15">
        <v>10</v>
      </c>
      <c r="H23" s="15">
        <v>5</v>
      </c>
      <c r="I23" s="15">
        <v>1</v>
      </c>
      <c r="J23" s="15">
        <v>1</v>
      </c>
      <c r="K23" s="15">
        <v>0</v>
      </c>
      <c r="L23" s="15">
        <v>2</v>
      </c>
      <c r="M23" s="15">
        <v>0</v>
      </c>
      <c r="N23" s="25">
        <v>0</v>
      </c>
    </row>
    <row r="24" spans="1:14" ht="17.399999999999999">
      <c r="A24" s="3"/>
      <c r="B24" s="4" t="s">
        <v>26</v>
      </c>
      <c r="C24" s="14">
        <v>1199</v>
      </c>
      <c r="D24" s="14">
        <v>1358</v>
      </c>
      <c r="E24" s="14">
        <v>1432</v>
      </c>
      <c r="F24" s="20">
        <f t="shared" si="0"/>
        <v>2790</v>
      </c>
      <c r="G24" s="15">
        <v>26</v>
      </c>
      <c r="H24" s="15">
        <v>12</v>
      </c>
      <c r="I24" s="15">
        <v>0</v>
      </c>
      <c r="J24" s="15">
        <v>5</v>
      </c>
      <c r="K24" s="15">
        <v>1</v>
      </c>
      <c r="L24" s="15">
        <v>2</v>
      </c>
      <c r="M24" s="15">
        <v>1</v>
      </c>
      <c r="N24" s="25">
        <v>0</v>
      </c>
    </row>
    <row r="25" spans="1:14" ht="17.399999999999999">
      <c r="A25" s="3"/>
      <c r="B25" s="4" t="s">
        <v>27</v>
      </c>
      <c r="C25" s="14">
        <v>1289</v>
      </c>
      <c r="D25" s="14">
        <v>1369</v>
      </c>
      <c r="E25" s="14">
        <v>1361</v>
      </c>
      <c r="F25" s="20">
        <f t="shared" si="0"/>
        <v>2730</v>
      </c>
      <c r="G25" s="15">
        <v>13</v>
      </c>
      <c r="H25" s="15">
        <v>15</v>
      </c>
      <c r="I25" s="15">
        <v>7</v>
      </c>
      <c r="J25" s="15">
        <v>2</v>
      </c>
      <c r="K25" s="15">
        <v>2</v>
      </c>
      <c r="L25" s="15">
        <v>4</v>
      </c>
      <c r="M25" s="15">
        <v>2</v>
      </c>
      <c r="N25" s="25">
        <v>0</v>
      </c>
    </row>
    <row r="26" spans="1:14" ht="17.399999999999999">
      <c r="A26" s="3"/>
      <c r="B26" s="4" t="s">
        <v>28</v>
      </c>
      <c r="C26" s="14">
        <v>467</v>
      </c>
      <c r="D26" s="14">
        <v>418</v>
      </c>
      <c r="E26" s="14">
        <v>481</v>
      </c>
      <c r="F26" s="20">
        <f t="shared" si="0"/>
        <v>899</v>
      </c>
      <c r="G26" s="15">
        <v>10</v>
      </c>
      <c r="H26" s="15">
        <v>12</v>
      </c>
      <c r="I26" s="15">
        <v>2</v>
      </c>
      <c r="J26" s="15">
        <v>0</v>
      </c>
      <c r="K26" s="15">
        <v>0</v>
      </c>
      <c r="L26" s="15">
        <v>1</v>
      </c>
      <c r="M26" s="15">
        <v>0</v>
      </c>
      <c r="N26" s="25">
        <v>0</v>
      </c>
    </row>
    <row r="27" spans="1:14" ht="17.399999999999999">
      <c r="A27" s="3"/>
      <c r="B27" s="4" t="s">
        <v>29</v>
      </c>
      <c r="C27" s="14">
        <v>416</v>
      </c>
      <c r="D27" s="14">
        <v>478</v>
      </c>
      <c r="E27" s="14">
        <v>469</v>
      </c>
      <c r="F27" s="20">
        <f t="shared" si="0"/>
        <v>947</v>
      </c>
      <c r="G27" s="15">
        <v>1</v>
      </c>
      <c r="H27" s="15">
        <v>1</v>
      </c>
      <c r="I27" s="15">
        <v>3</v>
      </c>
      <c r="J27" s="15">
        <v>3</v>
      </c>
      <c r="K27" s="15">
        <v>0</v>
      </c>
      <c r="L27" s="15">
        <v>0</v>
      </c>
      <c r="M27" s="15">
        <v>0</v>
      </c>
      <c r="N27" s="25">
        <v>0</v>
      </c>
    </row>
    <row r="28" spans="1:14" ht="17.399999999999999">
      <c r="A28" s="3"/>
      <c r="B28" s="4" t="s">
        <v>30</v>
      </c>
      <c r="C28" s="14">
        <v>349</v>
      </c>
      <c r="D28" s="14">
        <v>398</v>
      </c>
      <c r="E28" s="14">
        <v>358</v>
      </c>
      <c r="F28" s="20">
        <f t="shared" si="0"/>
        <v>756</v>
      </c>
      <c r="G28" s="15">
        <v>1</v>
      </c>
      <c r="H28" s="15">
        <v>0</v>
      </c>
      <c r="I28" s="15">
        <v>1</v>
      </c>
      <c r="J28" s="15">
        <v>1</v>
      </c>
      <c r="K28" s="15">
        <v>0</v>
      </c>
      <c r="L28" s="15">
        <v>1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158</v>
      </c>
      <c r="D29" s="14">
        <v>185</v>
      </c>
      <c r="E29" s="14">
        <v>136</v>
      </c>
      <c r="F29" s="20">
        <f t="shared" si="0"/>
        <v>321</v>
      </c>
      <c r="G29" s="15">
        <v>0</v>
      </c>
      <c r="H29" s="15">
        <v>2</v>
      </c>
      <c r="I29" s="15">
        <v>0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214</v>
      </c>
      <c r="D30" s="14">
        <v>277</v>
      </c>
      <c r="E30" s="14">
        <v>279</v>
      </c>
      <c r="F30" s="20">
        <f t="shared" si="0"/>
        <v>556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1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223</v>
      </c>
      <c r="D31" s="14">
        <v>264</v>
      </c>
      <c r="E31" s="14">
        <v>239</v>
      </c>
      <c r="F31" s="20">
        <f t="shared" si="0"/>
        <v>503</v>
      </c>
      <c r="G31" s="15">
        <v>2</v>
      </c>
      <c r="H31" s="15">
        <v>4</v>
      </c>
      <c r="I31" s="15">
        <v>0</v>
      </c>
      <c r="J31" s="15">
        <v>1</v>
      </c>
      <c r="K31" s="15">
        <v>0</v>
      </c>
      <c r="L31" s="15">
        <v>0</v>
      </c>
      <c r="M31" s="15">
        <v>1</v>
      </c>
      <c r="N31" s="25">
        <v>0</v>
      </c>
    </row>
    <row r="32" spans="1:14" ht="17.399999999999999">
      <c r="A32" s="3"/>
      <c r="B32" s="4" t="s">
        <v>34</v>
      </c>
      <c r="C32" s="14">
        <v>302</v>
      </c>
      <c r="D32" s="14">
        <v>383</v>
      </c>
      <c r="E32" s="24">
        <v>340</v>
      </c>
      <c r="F32" s="20">
        <f t="shared" si="0"/>
        <v>723</v>
      </c>
      <c r="G32" s="15">
        <v>3</v>
      </c>
      <c r="H32" s="15">
        <v>1</v>
      </c>
      <c r="I32" s="15">
        <v>1</v>
      </c>
      <c r="J32" s="15">
        <v>1</v>
      </c>
      <c r="K32" s="15">
        <v>0</v>
      </c>
      <c r="L32" s="15">
        <v>1</v>
      </c>
      <c r="M32" s="15">
        <v>0</v>
      </c>
      <c r="N32" s="25">
        <v>0</v>
      </c>
    </row>
    <row r="33" spans="1:14" ht="17.399999999999999">
      <c r="A33" s="3"/>
      <c r="B33" s="4" t="s">
        <v>35</v>
      </c>
      <c r="C33" s="14">
        <v>183</v>
      </c>
      <c r="D33" s="14">
        <v>213</v>
      </c>
      <c r="E33" s="14">
        <v>195</v>
      </c>
      <c r="F33" s="20">
        <f t="shared" si="0"/>
        <v>408</v>
      </c>
      <c r="G33" s="15">
        <v>1</v>
      </c>
      <c r="H33" s="15">
        <v>2</v>
      </c>
      <c r="I33" s="15">
        <v>0</v>
      </c>
      <c r="J33" s="15">
        <v>1</v>
      </c>
      <c r="K33" s="15">
        <v>0</v>
      </c>
      <c r="L33" s="15">
        <v>2</v>
      </c>
      <c r="M33" s="30">
        <v>0</v>
      </c>
      <c r="N33" s="32">
        <v>0</v>
      </c>
    </row>
    <row r="34" spans="1:14" ht="17.399999999999999">
      <c r="A34" s="3"/>
      <c r="B34" s="4" t="s">
        <v>36</v>
      </c>
      <c r="C34" s="14">
        <v>271</v>
      </c>
      <c r="D34" s="14">
        <v>324</v>
      </c>
      <c r="E34" s="14">
        <v>266</v>
      </c>
      <c r="F34" s="20">
        <f t="shared" si="0"/>
        <v>590</v>
      </c>
      <c r="G34" s="15">
        <v>2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14">
        <v>412</v>
      </c>
      <c r="D35" s="14">
        <v>452</v>
      </c>
      <c r="E35" s="14">
        <v>420</v>
      </c>
      <c r="F35" s="20">
        <f t="shared" si="0"/>
        <v>872</v>
      </c>
      <c r="G35" s="15">
        <v>2</v>
      </c>
      <c r="H35" s="15">
        <v>3</v>
      </c>
      <c r="I35" s="15">
        <v>1</v>
      </c>
      <c r="J35" s="15">
        <v>3</v>
      </c>
      <c r="K35" s="15">
        <v>1</v>
      </c>
      <c r="L35" s="15">
        <v>1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713</v>
      </c>
      <c r="D36" s="14">
        <v>641</v>
      </c>
      <c r="E36" s="14">
        <v>648</v>
      </c>
      <c r="F36" s="20">
        <f t="shared" si="0"/>
        <v>1289</v>
      </c>
      <c r="G36" s="15">
        <v>7</v>
      </c>
      <c r="H36" s="15">
        <v>3</v>
      </c>
      <c r="I36" s="15">
        <v>3</v>
      </c>
      <c r="J36" s="15">
        <v>3</v>
      </c>
      <c r="K36" s="15">
        <v>0</v>
      </c>
      <c r="L36" s="15">
        <v>1</v>
      </c>
      <c r="M36" s="15">
        <v>0</v>
      </c>
      <c r="N36" s="25">
        <v>4</v>
      </c>
    </row>
    <row r="37" spans="1:14" ht="17.399999999999999">
      <c r="A37" s="3"/>
      <c r="B37" s="4" t="s">
        <v>39</v>
      </c>
      <c r="C37" s="14">
        <v>464</v>
      </c>
      <c r="D37" s="14">
        <v>471</v>
      </c>
      <c r="E37" s="14">
        <v>457</v>
      </c>
      <c r="F37" s="20">
        <f t="shared" si="0"/>
        <v>928</v>
      </c>
      <c r="G37" s="15">
        <v>0</v>
      </c>
      <c r="H37" s="15">
        <v>4</v>
      </c>
      <c r="I37" s="15">
        <v>0</v>
      </c>
      <c r="J37" s="15">
        <v>4</v>
      </c>
      <c r="K37" s="15">
        <v>0</v>
      </c>
      <c r="L37" s="15">
        <v>3</v>
      </c>
      <c r="M37" s="15">
        <v>1</v>
      </c>
      <c r="N37" s="25">
        <v>0</v>
      </c>
    </row>
    <row r="38" spans="1:14" ht="17.399999999999999">
      <c r="A38" s="3"/>
      <c r="B38" s="4" t="s">
        <v>40</v>
      </c>
      <c r="C38" s="14">
        <v>2745</v>
      </c>
      <c r="D38" s="14">
        <v>2869</v>
      </c>
      <c r="E38" s="14">
        <v>3169</v>
      </c>
      <c r="F38" s="20">
        <f t="shared" si="0"/>
        <v>6038</v>
      </c>
      <c r="G38" s="15">
        <v>33</v>
      </c>
      <c r="H38" s="15">
        <v>20</v>
      </c>
      <c r="I38" s="15">
        <v>10</v>
      </c>
      <c r="J38" s="15">
        <v>3</v>
      </c>
      <c r="K38" s="15">
        <v>2</v>
      </c>
      <c r="L38" s="15">
        <v>14</v>
      </c>
      <c r="M38" s="15">
        <v>3</v>
      </c>
      <c r="N38" s="25">
        <v>2</v>
      </c>
    </row>
    <row r="39" spans="1:14" ht="17.399999999999999">
      <c r="A39" s="3"/>
      <c r="B39" s="4" t="s">
        <v>41</v>
      </c>
      <c r="C39" s="14">
        <v>1794</v>
      </c>
      <c r="D39" s="14">
        <v>1788</v>
      </c>
      <c r="E39" s="14">
        <v>1977</v>
      </c>
      <c r="F39" s="20">
        <f t="shared" si="0"/>
        <v>3765</v>
      </c>
      <c r="G39" s="15">
        <v>23</v>
      </c>
      <c r="H39" s="15">
        <v>16</v>
      </c>
      <c r="I39" s="15">
        <v>5</v>
      </c>
      <c r="J39" s="15">
        <v>11</v>
      </c>
      <c r="K39" s="15">
        <v>1</v>
      </c>
      <c r="L39" s="15">
        <v>1</v>
      </c>
      <c r="M39" s="15">
        <v>3</v>
      </c>
      <c r="N39" s="25">
        <v>3</v>
      </c>
    </row>
    <row r="40" spans="1:14" ht="17.399999999999999">
      <c r="A40" s="3"/>
      <c r="B40" s="4" t="s">
        <v>42</v>
      </c>
      <c r="C40" s="14">
        <v>1252</v>
      </c>
      <c r="D40" s="14">
        <v>926</v>
      </c>
      <c r="E40" s="14">
        <v>1056</v>
      </c>
      <c r="F40" s="20">
        <f t="shared" si="0"/>
        <v>1982</v>
      </c>
      <c r="G40" s="15">
        <v>53</v>
      </c>
      <c r="H40" s="15">
        <v>10</v>
      </c>
      <c r="I40" s="15">
        <v>13</v>
      </c>
      <c r="J40" s="15">
        <v>5</v>
      </c>
      <c r="K40" s="15">
        <v>0</v>
      </c>
      <c r="L40" s="15">
        <v>0</v>
      </c>
      <c r="M40" s="15">
        <v>6</v>
      </c>
      <c r="N40" s="25">
        <v>1</v>
      </c>
    </row>
    <row r="41" spans="1:14" ht="17.399999999999999">
      <c r="A41" s="3"/>
      <c r="B41" s="4" t="s">
        <v>43</v>
      </c>
      <c r="C41" s="14">
        <v>1516</v>
      </c>
      <c r="D41" s="14">
        <v>1303</v>
      </c>
      <c r="E41" s="14">
        <v>1569</v>
      </c>
      <c r="F41" s="20">
        <f t="shared" si="0"/>
        <v>2872</v>
      </c>
      <c r="G41" s="15">
        <v>12</v>
      </c>
      <c r="H41" s="15">
        <v>13</v>
      </c>
      <c r="I41" s="15">
        <v>7</v>
      </c>
      <c r="J41" s="15">
        <v>8</v>
      </c>
      <c r="K41" s="15">
        <v>0</v>
      </c>
      <c r="L41" s="15">
        <v>6</v>
      </c>
      <c r="M41" s="15">
        <v>1</v>
      </c>
      <c r="N41" s="25">
        <v>1</v>
      </c>
    </row>
    <row r="42" spans="1:14" ht="17.399999999999999">
      <c r="A42" s="3"/>
      <c r="B42" s="4" t="s">
        <v>44</v>
      </c>
      <c r="C42" s="14">
        <v>753</v>
      </c>
      <c r="D42" s="14">
        <v>691</v>
      </c>
      <c r="E42" s="14">
        <v>806</v>
      </c>
      <c r="F42" s="20">
        <f t="shared" si="0"/>
        <v>1497</v>
      </c>
      <c r="G42" s="15">
        <v>3</v>
      </c>
      <c r="H42" s="15">
        <v>6</v>
      </c>
      <c r="I42" s="15">
        <v>0</v>
      </c>
      <c r="J42" s="15">
        <v>4</v>
      </c>
      <c r="K42" s="15">
        <v>0</v>
      </c>
      <c r="L42" s="15">
        <v>2</v>
      </c>
      <c r="M42" s="15">
        <v>1</v>
      </c>
      <c r="N42" s="25">
        <v>0</v>
      </c>
    </row>
    <row r="43" spans="1:14" ht="17.399999999999999">
      <c r="A43" s="3"/>
      <c r="B43" s="4" t="s">
        <v>45</v>
      </c>
      <c r="C43" s="14">
        <v>811</v>
      </c>
      <c r="D43" s="14">
        <v>763</v>
      </c>
      <c r="E43" s="14">
        <v>837</v>
      </c>
      <c r="F43" s="20">
        <f t="shared" si="0"/>
        <v>1600</v>
      </c>
      <c r="G43" s="15">
        <v>5</v>
      </c>
      <c r="H43" s="15">
        <v>2</v>
      </c>
      <c r="I43" s="15">
        <v>4</v>
      </c>
      <c r="J43" s="15">
        <v>2</v>
      </c>
      <c r="K43" s="15">
        <v>0</v>
      </c>
      <c r="L43" s="15">
        <v>2</v>
      </c>
      <c r="M43" s="15">
        <v>3</v>
      </c>
      <c r="N43" s="25">
        <v>1</v>
      </c>
    </row>
    <row r="44" spans="1:14" ht="17.399999999999999">
      <c r="A44" s="3"/>
      <c r="B44" s="4" t="s">
        <v>46</v>
      </c>
      <c r="C44" s="14">
        <v>6989</v>
      </c>
      <c r="D44" s="14">
        <v>7473</v>
      </c>
      <c r="E44" s="14">
        <v>8696</v>
      </c>
      <c r="F44" s="20">
        <f t="shared" si="0"/>
        <v>16169</v>
      </c>
      <c r="G44" s="15">
        <v>115</v>
      </c>
      <c r="H44" s="15">
        <v>68</v>
      </c>
      <c r="I44" s="15">
        <v>32</v>
      </c>
      <c r="J44" s="15">
        <v>19</v>
      </c>
      <c r="K44" s="15">
        <v>6</v>
      </c>
      <c r="L44" s="15">
        <v>8</v>
      </c>
      <c r="M44" s="15">
        <v>7</v>
      </c>
      <c r="N44" s="25">
        <v>4</v>
      </c>
    </row>
    <row r="45" spans="1:14" ht="17.399999999999999">
      <c r="A45" s="3"/>
      <c r="B45" s="4" t="s">
        <v>47</v>
      </c>
      <c r="C45" s="14">
        <v>12467</v>
      </c>
      <c r="D45" s="14">
        <v>13852</v>
      </c>
      <c r="E45" s="14">
        <v>15979</v>
      </c>
      <c r="F45" s="20">
        <f t="shared" si="0"/>
        <v>29831</v>
      </c>
      <c r="G45" s="15">
        <v>165</v>
      </c>
      <c r="H45" s="15">
        <v>123</v>
      </c>
      <c r="I45" s="15">
        <v>38</v>
      </c>
      <c r="J45" s="15">
        <v>43</v>
      </c>
      <c r="K45" s="15">
        <v>11</v>
      </c>
      <c r="L45" s="15">
        <v>14</v>
      </c>
      <c r="M45" s="15">
        <v>18</v>
      </c>
      <c r="N45" s="25">
        <v>5</v>
      </c>
    </row>
    <row r="46" spans="1:14" ht="17.399999999999999">
      <c r="A46" s="3"/>
      <c r="B46" s="4" t="s">
        <v>48</v>
      </c>
      <c r="C46" s="14">
        <v>1992</v>
      </c>
      <c r="D46" s="14">
        <v>2704</v>
      </c>
      <c r="E46" s="14">
        <v>2808</v>
      </c>
      <c r="F46" s="20">
        <f t="shared" si="0"/>
        <v>5512</v>
      </c>
      <c r="G46" s="15">
        <v>21</v>
      </c>
      <c r="H46" s="15">
        <v>20</v>
      </c>
      <c r="I46" s="15">
        <v>14</v>
      </c>
      <c r="J46" s="15">
        <v>16</v>
      </c>
      <c r="K46" s="15">
        <v>2</v>
      </c>
      <c r="L46" s="15">
        <v>2</v>
      </c>
      <c r="M46" s="15">
        <v>0</v>
      </c>
      <c r="N46" s="25">
        <v>3</v>
      </c>
    </row>
    <row r="47" spans="1:14" ht="17.399999999999999">
      <c r="A47" s="3"/>
      <c r="B47" s="4" t="s">
        <v>49</v>
      </c>
      <c r="C47" s="14">
        <v>6535</v>
      </c>
      <c r="D47" s="14">
        <v>7864</v>
      </c>
      <c r="E47" s="14">
        <v>8719</v>
      </c>
      <c r="F47" s="20">
        <f t="shared" si="0"/>
        <v>16583</v>
      </c>
      <c r="G47" s="15">
        <v>73</v>
      </c>
      <c r="H47" s="15">
        <v>62</v>
      </c>
      <c r="I47" s="15">
        <v>48</v>
      </c>
      <c r="J47" s="15">
        <v>44</v>
      </c>
      <c r="K47" s="15">
        <v>2</v>
      </c>
      <c r="L47" s="15">
        <v>5</v>
      </c>
      <c r="M47" s="15">
        <v>8</v>
      </c>
      <c r="N47" s="25">
        <v>1</v>
      </c>
    </row>
    <row r="48" spans="1:14" ht="17.399999999999999">
      <c r="A48" s="3"/>
      <c r="B48" s="4" t="s">
        <v>50</v>
      </c>
      <c r="C48" s="14">
        <v>13527</v>
      </c>
      <c r="D48" s="14">
        <v>16574</v>
      </c>
      <c r="E48" s="14">
        <v>18259</v>
      </c>
      <c r="F48" s="20">
        <f t="shared" si="0"/>
        <v>34833</v>
      </c>
      <c r="G48" s="15">
        <v>178</v>
      </c>
      <c r="H48" s="15">
        <v>140</v>
      </c>
      <c r="I48" s="15">
        <v>51</v>
      </c>
      <c r="J48" s="15">
        <v>73</v>
      </c>
      <c r="K48" s="15">
        <v>18</v>
      </c>
      <c r="L48" s="15">
        <v>19</v>
      </c>
      <c r="M48" s="15">
        <v>24</v>
      </c>
      <c r="N48" s="25">
        <v>6</v>
      </c>
    </row>
    <row r="49" spans="1:14" ht="17.399999999999999">
      <c r="A49" s="3"/>
      <c r="B49" s="4" t="s">
        <v>51</v>
      </c>
      <c r="C49" s="14">
        <v>17853</v>
      </c>
      <c r="D49" s="14">
        <v>21077</v>
      </c>
      <c r="E49" s="14">
        <v>23827</v>
      </c>
      <c r="F49" s="20">
        <f t="shared" si="0"/>
        <v>44904</v>
      </c>
      <c r="G49" s="15">
        <v>253</v>
      </c>
      <c r="H49" s="15">
        <v>197</v>
      </c>
      <c r="I49" s="15">
        <v>116</v>
      </c>
      <c r="J49" s="15">
        <v>110</v>
      </c>
      <c r="K49" s="15">
        <v>16</v>
      </c>
      <c r="L49" s="15">
        <v>13</v>
      </c>
      <c r="M49" s="15">
        <v>25</v>
      </c>
      <c r="N49" s="25">
        <v>6</v>
      </c>
    </row>
    <row r="50" spans="1:14" ht="17.399999999999999">
      <c r="B50" s="7" t="s">
        <v>4</v>
      </c>
      <c r="C50" s="8">
        <f t="shared" ref="C50:N50" si="1">SUM(C11:C49)</f>
        <v>82759</v>
      </c>
      <c r="D50" s="8">
        <f t="shared" si="1"/>
        <v>93386</v>
      </c>
      <c r="E50" s="8">
        <f t="shared" si="1"/>
        <v>102806</v>
      </c>
      <c r="F50" s="9">
        <f t="shared" si="1"/>
        <v>196192</v>
      </c>
      <c r="G50" s="10">
        <f t="shared" si="1"/>
        <v>1052</v>
      </c>
      <c r="H50" s="11">
        <f t="shared" si="1"/>
        <v>807</v>
      </c>
      <c r="I50" s="12">
        <f t="shared" si="1"/>
        <v>405</v>
      </c>
      <c r="J50" s="12">
        <f t="shared" si="1"/>
        <v>405</v>
      </c>
      <c r="K50" s="22">
        <f t="shared" si="1"/>
        <v>68</v>
      </c>
      <c r="L50" s="22">
        <f t="shared" si="1"/>
        <v>124</v>
      </c>
      <c r="M50" s="22">
        <f t="shared" si="1"/>
        <v>113</v>
      </c>
      <c r="N50" s="22">
        <f t="shared" si="1"/>
        <v>40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56:J56"/>
    <mergeCell ref="E7:M7"/>
    <mergeCell ref="B8:C8"/>
    <mergeCell ref="E8:M8"/>
    <mergeCell ref="B1:J1"/>
    <mergeCell ref="B3:C3"/>
    <mergeCell ref="F3:G3"/>
    <mergeCell ref="B4:N4"/>
    <mergeCell ref="B5:C5"/>
    <mergeCell ref="E5:M5"/>
    <mergeCell ref="B6:C6"/>
    <mergeCell ref="E6:M6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workbookViewId="0">
      <selection activeCell="K10" sqref="K10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67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82936戶</v>
      </c>
      <c r="E3" s="42"/>
      <c r="F3" s="54" t="s">
        <v>57</v>
      </c>
      <c r="G3" s="54"/>
      <c r="H3" s="42" t="str">
        <f>F50&amp; "人"</f>
        <v>196479人</v>
      </c>
      <c r="I3" s="42"/>
      <c r="J3" s="35"/>
      <c r="K3" s="36"/>
      <c r="L3" s="36"/>
      <c r="M3" s="36"/>
      <c r="N3" s="36"/>
    </row>
    <row r="4" spans="1:14" ht="22.95" customHeight="1">
      <c r="B4" s="48" t="s">
        <v>86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68人</v>
      </c>
      <c r="E5" s="55" t="s">
        <v>87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146人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107對</v>
      </c>
      <c r="E7" s="63" t="s">
        <v>88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43對</v>
      </c>
      <c r="E8" s="66" t="s">
        <v>89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1320人</v>
      </c>
      <c r="F9" s="61"/>
      <c r="G9" s="62" t="s">
        <v>0</v>
      </c>
      <c r="H9" s="62"/>
      <c r="I9" s="26" t="str">
        <f>H50&amp; "人"</f>
        <v>955人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1718</v>
      </c>
      <c r="D11" s="14">
        <v>1532</v>
      </c>
      <c r="E11" s="14">
        <v>1148</v>
      </c>
      <c r="F11" s="20">
        <f>D11+E11</f>
        <v>2680</v>
      </c>
      <c r="G11" s="15">
        <v>10</v>
      </c>
      <c r="H11" s="15">
        <v>23</v>
      </c>
      <c r="I11" s="15">
        <v>28</v>
      </c>
      <c r="J11" s="15">
        <v>14</v>
      </c>
      <c r="K11" s="15">
        <v>0</v>
      </c>
      <c r="L11" s="15">
        <v>6</v>
      </c>
      <c r="M11" s="15">
        <v>1</v>
      </c>
      <c r="N11" s="25">
        <v>0</v>
      </c>
    </row>
    <row r="12" spans="1:14" ht="17.399999999999999">
      <c r="A12" s="3"/>
      <c r="B12" s="5" t="s">
        <v>14</v>
      </c>
      <c r="C12" s="14">
        <v>453</v>
      </c>
      <c r="D12" s="14">
        <v>503</v>
      </c>
      <c r="E12" s="14">
        <v>504</v>
      </c>
      <c r="F12" s="20">
        <f t="shared" ref="F12:F49" si="0">D12+E12</f>
        <v>1007</v>
      </c>
      <c r="G12" s="15">
        <v>1</v>
      </c>
      <c r="H12" s="15">
        <v>0</v>
      </c>
      <c r="I12" s="15">
        <v>1</v>
      </c>
      <c r="J12" s="15">
        <v>1</v>
      </c>
      <c r="K12" s="15">
        <v>1</v>
      </c>
      <c r="L12" s="15">
        <v>3</v>
      </c>
      <c r="M12" s="15">
        <v>5</v>
      </c>
      <c r="N12" s="25">
        <v>0</v>
      </c>
    </row>
    <row r="13" spans="1:14" ht="17.399999999999999">
      <c r="A13" s="3"/>
      <c r="B13" s="4" t="s">
        <v>15</v>
      </c>
      <c r="C13" s="14">
        <v>259</v>
      </c>
      <c r="D13" s="14">
        <v>273</v>
      </c>
      <c r="E13" s="14">
        <v>275</v>
      </c>
      <c r="F13" s="20">
        <f t="shared" si="0"/>
        <v>548</v>
      </c>
      <c r="G13" s="15">
        <v>1</v>
      </c>
      <c r="H13" s="15">
        <v>2</v>
      </c>
      <c r="I13" s="15">
        <v>3</v>
      </c>
      <c r="J13" s="15">
        <v>0</v>
      </c>
      <c r="K13" s="15">
        <v>0</v>
      </c>
      <c r="L13" s="15">
        <v>2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268</v>
      </c>
      <c r="D14" s="14">
        <v>310</v>
      </c>
      <c r="E14" s="14">
        <v>308</v>
      </c>
      <c r="F14" s="20">
        <f t="shared" si="0"/>
        <v>618</v>
      </c>
      <c r="G14" s="14">
        <v>4</v>
      </c>
      <c r="H14" s="15">
        <v>3</v>
      </c>
      <c r="I14" s="15">
        <v>0</v>
      </c>
      <c r="J14" s="15">
        <v>1</v>
      </c>
      <c r="K14" s="15">
        <v>0</v>
      </c>
      <c r="L14" s="15">
        <v>3</v>
      </c>
      <c r="M14" s="15">
        <v>0</v>
      </c>
      <c r="N14" s="25">
        <v>0</v>
      </c>
    </row>
    <row r="15" spans="1:14" ht="17.399999999999999">
      <c r="A15" s="3"/>
      <c r="B15" s="4" t="s">
        <v>17</v>
      </c>
      <c r="C15" s="14">
        <v>240</v>
      </c>
      <c r="D15" s="14">
        <v>276</v>
      </c>
      <c r="E15" s="14">
        <v>226</v>
      </c>
      <c r="F15" s="20">
        <f t="shared" si="0"/>
        <v>502</v>
      </c>
      <c r="G15" s="15">
        <v>1</v>
      </c>
      <c r="H15" s="15">
        <v>1</v>
      </c>
      <c r="I15" s="15">
        <v>6</v>
      </c>
      <c r="J15" s="15">
        <v>3</v>
      </c>
      <c r="K15" s="15">
        <v>0</v>
      </c>
      <c r="L15" s="15">
        <v>1</v>
      </c>
      <c r="M15" s="15">
        <v>2</v>
      </c>
      <c r="N15" s="25">
        <v>0</v>
      </c>
    </row>
    <row r="16" spans="1:14" ht="17.399999999999999">
      <c r="A16" s="3"/>
      <c r="B16" s="5" t="s">
        <v>18</v>
      </c>
      <c r="C16" s="14">
        <v>361</v>
      </c>
      <c r="D16" s="14">
        <v>439</v>
      </c>
      <c r="E16" s="14">
        <v>418</v>
      </c>
      <c r="F16" s="20">
        <f t="shared" si="0"/>
        <v>857</v>
      </c>
      <c r="G16" s="15">
        <v>9</v>
      </c>
      <c r="H16" s="15">
        <v>0</v>
      </c>
      <c r="I16" s="15">
        <v>2</v>
      </c>
      <c r="J16" s="15">
        <v>0</v>
      </c>
      <c r="K16" s="15">
        <v>1</v>
      </c>
      <c r="L16" s="15">
        <v>2</v>
      </c>
      <c r="M16" s="15">
        <v>0</v>
      </c>
      <c r="N16" s="25">
        <v>0</v>
      </c>
    </row>
    <row r="17" spans="1:14" ht="17.399999999999999">
      <c r="A17" s="3"/>
      <c r="B17" s="6" t="s">
        <v>19</v>
      </c>
      <c r="C17" s="14">
        <v>420</v>
      </c>
      <c r="D17" s="14">
        <v>453</v>
      </c>
      <c r="E17" s="14">
        <v>426</v>
      </c>
      <c r="F17" s="20">
        <f t="shared" si="0"/>
        <v>879</v>
      </c>
      <c r="G17" s="15">
        <v>4</v>
      </c>
      <c r="H17" s="15">
        <v>5</v>
      </c>
      <c r="I17" s="15">
        <v>7</v>
      </c>
      <c r="J17" s="15">
        <v>2</v>
      </c>
      <c r="K17" s="15">
        <v>0</v>
      </c>
      <c r="L17" s="15">
        <v>1</v>
      </c>
      <c r="M17" s="15">
        <v>0</v>
      </c>
      <c r="N17" s="25">
        <v>0</v>
      </c>
    </row>
    <row r="18" spans="1:14" ht="17.399999999999999">
      <c r="A18" s="3"/>
      <c r="B18" s="4" t="s">
        <v>20</v>
      </c>
      <c r="C18" s="14">
        <v>359</v>
      </c>
      <c r="D18" s="14">
        <v>370</v>
      </c>
      <c r="E18" s="14">
        <v>386</v>
      </c>
      <c r="F18" s="20">
        <f t="shared" si="0"/>
        <v>756</v>
      </c>
      <c r="G18" s="15">
        <v>3</v>
      </c>
      <c r="H18" s="15">
        <v>1</v>
      </c>
      <c r="I18" s="15">
        <v>1</v>
      </c>
      <c r="J18" s="15">
        <v>4</v>
      </c>
      <c r="K18" s="15">
        <v>0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21</v>
      </c>
      <c r="C19" s="14">
        <v>1611</v>
      </c>
      <c r="D19" s="14">
        <v>1757</v>
      </c>
      <c r="E19" s="14">
        <v>1781</v>
      </c>
      <c r="F19" s="20">
        <f t="shared" si="0"/>
        <v>3538</v>
      </c>
      <c r="G19" s="15">
        <v>27</v>
      </c>
      <c r="H19" s="15">
        <v>20</v>
      </c>
      <c r="I19" s="15">
        <v>18</v>
      </c>
      <c r="J19" s="15">
        <v>14</v>
      </c>
      <c r="K19" s="15">
        <v>3</v>
      </c>
      <c r="L19" s="15">
        <v>3</v>
      </c>
      <c r="M19" s="15">
        <v>4</v>
      </c>
      <c r="N19" s="25">
        <v>2</v>
      </c>
    </row>
    <row r="20" spans="1:14" ht="17.399999999999999">
      <c r="A20" s="3"/>
      <c r="B20" s="6" t="s">
        <v>22</v>
      </c>
      <c r="C20" s="23">
        <v>836</v>
      </c>
      <c r="D20" s="14">
        <v>738</v>
      </c>
      <c r="E20" s="14">
        <v>880</v>
      </c>
      <c r="F20" s="20">
        <f t="shared" si="0"/>
        <v>1618</v>
      </c>
      <c r="G20" s="15">
        <v>4</v>
      </c>
      <c r="H20" s="15">
        <v>6</v>
      </c>
      <c r="I20" s="15">
        <v>7</v>
      </c>
      <c r="J20" s="15">
        <v>4</v>
      </c>
      <c r="K20" s="15">
        <v>0</v>
      </c>
      <c r="L20" s="15">
        <v>1</v>
      </c>
      <c r="M20" s="15">
        <v>1</v>
      </c>
      <c r="N20" s="25">
        <v>3</v>
      </c>
    </row>
    <row r="21" spans="1:14" ht="17.399999999999999">
      <c r="A21" s="3"/>
      <c r="B21" s="4" t="s">
        <v>23</v>
      </c>
      <c r="C21" s="14">
        <v>184</v>
      </c>
      <c r="D21" s="14">
        <v>180</v>
      </c>
      <c r="E21" s="14">
        <v>195</v>
      </c>
      <c r="F21" s="20">
        <f t="shared" si="0"/>
        <v>375</v>
      </c>
      <c r="G21" s="15">
        <v>7</v>
      </c>
      <c r="H21" s="15">
        <v>5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418</v>
      </c>
      <c r="D22" s="14">
        <v>595</v>
      </c>
      <c r="E22" s="14">
        <v>601</v>
      </c>
      <c r="F22" s="20">
        <f t="shared" si="0"/>
        <v>1196</v>
      </c>
      <c r="G22" s="23">
        <v>139</v>
      </c>
      <c r="H22" s="15">
        <v>7</v>
      </c>
      <c r="I22" s="15">
        <v>26</v>
      </c>
      <c r="J22" s="15">
        <v>8</v>
      </c>
      <c r="K22" s="15">
        <v>3</v>
      </c>
      <c r="L22" s="15">
        <v>0</v>
      </c>
      <c r="M22" s="15">
        <v>0</v>
      </c>
      <c r="N22" s="25">
        <v>0</v>
      </c>
    </row>
    <row r="23" spans="1:14" ht="17.399999999999999">
      <c r="A23" s="3"/>
      <c r="B23" s="4" t="s">
        <v>25</v>
      </c>
      <c r="C23" s="14">
        <v>787</v>
      </c>
      <c r="D23" s="14">
        <v>906</v>
      </c>
      <c r="E23" s="14">
        <v>969</v>
      </c>
      <c r="F23" s="20">
        <f t="shared" si="0"/>
        <v>1875</v>
      </c>
      <c r="G23" s="15">
        <v>10</v>
      </c>
      <c r="H23" s="15">
        <v>17</v>
      </c>
      <c r="I23" s="15">
        <v>2</v>
      </c>
      <c r="J23" s="15">
        <v>9</v>
      </c>
      <c r="K23" s="15">
        <v>2</v>
      </c>
      <c r="L23" s="15">
        <v>2</v>
      </c>
      <c r="M23" s="15">
        <v>0</v>
      </c>
      <c r="N23" s="25">
        <v>2</v>
      </c>
    </row>
    <row r="24" spans="1:14" ht="17.399999999999999">
      <c r="A24" s="3"/>
      <c r="B24" s="4" t="s">
        <v>26</v>
      </c>
      <c r="C24" s="14">
        <v>1202</v>
      </c>
      <c r="D24" s="14">
        <v>1356</v>
      </c>
      <c r="E24" s="14">
        <v>1424</v>
      </c>
      <c r="F24" s="20">
        <f t="shared" si="0"/>
        <v>2780</v>
      </c>
      <c r="G24" s="15">
        <v>21</v>
      </c>
      <c r="H24" s="15">
        <v>29</v>
      </c>
      <c r="I24" s="15">
        <v>2</v>
      </c>
      <c r="J24" s="15">
        <v>2</v>
      </c>
      <c r="K24" s="15">
        <v>0</v>
      </c>
      <c r="L24" s="15">
        <v>2</v>
      </c>
      <c r="M24" s="15">
        <v>2</v>
      </c>
      <c r="N24" s="25">
        <v>0</v>
      </c>
    </row>
    <row r="25" spans="1:14" ht="17.399999999999999">
      <c r="A25" s="3"/>
      <c r="B25" s="4" t="s">
        <v>27</v>
      </c>
      <c r="C25" s="14">
        <v>1289</v>
      </c>
      <c r="D25" s="14">
        <v>1365</v>
      </c>
      <c r="E25" s="14">
        <v>1351</v>
      </c>
      <c r="F25" s="20">
        <f t="shared" si="0"/>
        <v>2716</v>
      </c>
      <c r="G25" s="15">
        <v>17</v>
      </c>
      <c r="H25" s="15">
        <v>22</v>
      </c>
      <c r="I25" s="15">
        <v>10</v>
      </c>
      <c r="J25" s="15">
        <v>13</v>
      </c>
      <c r="K25" s="15">
        <v>1</v>
      </c>
      <c r="L25" s="15">
        <v>7</v>
      </c>
      <c r="M25" s="15">
        <v>1</v>
      </c>
      <c r="N25" s="25">
        <v>0</v>
      </c>
    </row>
    <row r="26" spans="1:14" ht="17.399999999999999">
      <c r="A26" s="3"/>
      <c r="B26" s="4" t="s">
        <v>28</v>
      </c>
      <c r="C26" s="14">
        <v>469</v>
      </c>
      <c r="D26" s="14">
        <v>419</v>
      </c>
      <c r="E26" s="14">
        <v>475</v>
      </c>
      <c r="F26" s="20">
        <f t="shared" si="0"/>
        <v>894</v>
      </c>
      <c r="G26" s="15">
        <v>4</v>
      </c>
      <c r="H26" s="15">
        <v>8</v>
      </c>
      <c r="I26" s="15">
        <v>11</v>
      </c>
      <c r="J26" s="15">
        <v>13</v>
      </c>
      <c r="K26" s="15">
        <v>1</v>
      </c>
      <c r="L26" s="15">
        <v>0</v>
      </c>
      <c r="M26" s="15">
        <v>2</v>
      </c>
      <c r="N26" s="25">
        <v>0</v>
      </c>
    </row>
    <row r="27" spans="1:14" ht="17.399999999999999">
      <c r="A27" s="3"/>
      <c r="B27" s="4" t="s">
        <v>29</v>
      </c>
      <c r="C27" s="14">
        <v>415</v>
      </c>
      <c r="D27" s="14">
        <v>477</v>
      </c>
      <c r="E27" s="14">
        <v>471</v>
      </c>
      <c r="F27" s="20">
        <f t="shared" si="0"/>
        <v>948</v>
      </c>
      <c r="G27" s="15">
        <v>1</v>
      </c>
      <c r="H27" s="15">
        <v>1</v>
      </c>
      <c r="I27" s="15">
        <v>3</v>
      </c>
      <c r="J27" s="15">
        <v>1</v>
      </c>
      <c r="K27" s="15">
        <v>0</v>
      </c>
      <c r="L27" s="15">
        <v>1</v>
      </c>
      <c r="M27" s="15">
        <v>1</v>
      </c>
      <c r="N27" s="25">
        <v>0</v>
      </c>
    </row>
    <row r="28" spans="1:14" ht="17.399999999999999">
      <c r="A28" s="3"/>
      <c r="B28" s="4" t="s">
        <v>30</v>
      </c>
      <c r="C28" s="14">
        <v>349</v>
      </c>
      <c r="D28" s="14">
        <v>398</v>
      </c>
      <c r="E28" s="14">
        <v>356</v>
      </c>
      <c r="F28" s="20">
        <f t="shared" si="0"/>
        <v>754</v>
      </c>
      <c r="G28" s="15">
        <v>1</v>
      </c>
      <c r="H28" s="15">
        <v>1</v>
      </c>
      <c r="I28" s="15">
        <v>1</v>
      </c>
      <c r="J28" s="15">
        <v>2</v>
      </c>
      <c r="K28" s="15">
        <v>0</v>
      </c>
      <c r="L28" s="15">
        <v>1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157</v>
      </c>
      <c r="D29" s="14">
        <v>184</v>
      </c>
      <c r="E29" s="14">
        <v>135</v>
      </c>
      <c r="F29" s="20">
        <f t="shared" si="0"/>
        <v>319</v>
      </c>
      <c r="G29" s="15">
        <v>0</v>
      </c>
      <c r="H29" s="15">
        <v>2</v>
      </c>
      <c r="I29" s="15">
        <v>0</v>
      </c>
      <c r="J29" s="15">
        <v>0</v>
      </c>
      <c r="K29" s="15">
        <v>0</v>
      </c>
      <c r="L29" s="15">
        <v>0</v>
      </c>
      <c r="M29" s="15">
        <v>1</v>
      </c>
      <c r="N29" s="25">
        <v>0</v>
      </c>
    </row>
    <row r="30" spans="1:14" ht="17.399999999999999">
      <c r="A30" s="3"/>
      <c r="B30" s="4" t="s">
        <v>32</v>
      </c>
      <c r="C30" s="14">
        <v>214</v>
      </c>
      <c r="D30" s="14">
        <v>277</v>
      </c>
      <c r="E30" s="14">
        <v>278</v>
      </c>
      <c r="F30" s="20">
        <f t="shared" si="0"/>
        <v>555</v>
      </c>
      <c r="G30" s="15">
        <v>1</v>
      </c>
      <c r="H30" s="15">
        <v>1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223</v>
      </c>
      <c r="D31" s="14">
        <v>264</v>
      </c>
      <c r="E31" s="14">
        <v>239</v>
      </c>
      <c r="F31" s="20">
        <f t="shared" si="0"/>
        <v>503</v>
      </c>
      <c r="G31" s="15">
        <v>2</v>
      </c>
      <c r="H31" s="15">
        <v>1</v>
      </c>
      <c r="I31" s="15">
        <v>0</v>
      </c>
      <c r="J31" s="15">
        <v>0</v>
      </c>
      <c r="K31" s="15">
        <v>0</v>
      </c>
      <c r="L31" s="15">
        <v>1</v>
      </c>
      <c r="M31" s="15">
        <v>0</v>
      </c>
      <c r="N31" s="25">
        <v>1</v>
      </c>
    </row>
    <row r="32" spans="1:14" ht="17.399999999999999">
      <c r="A32" s="3"/>
      <c r="B32" s="4" t="s">
        <v>34</v>
      </c>
      <c r="C32" s="14">
        <v>303</v>
      </c>
      <c r="D32" s="14">
        <v>376</v>
      </c>
      <c r="E32" s="24">
        <v>334</v>
      </c>
      <c r="F32" s="20">
        <f t="shared" si="0"/>
        <v>710</v>
      </c>
      <c r="G32" s="15">
        <v>4</v>
      </c>
      <c r="H32" s="15">
        <v>7</v>
      </c>
      <c r="I32" s="15">
        <v>1</v>
      </c>
      <c r="J32" s="15">
        <v>12</v>
      </c>
      <c r="K32" s="15">
        <v>1</v>
      </c>
      <c r="L32" s="15">
        <v>0</v>
      </c>
      <c r="M32" s="15">
        <v>1</v>
      </c>
      <c r="N32" s="25">
        <v>0</v>
      </c>
    </row>
    <row r="33" spans="1:14" ht="17.399999999999999">
      <c r="A33" s="3"/>
      <c r="B33" s="4" t="s">
        <v>35</v>
      </c>
      <c r="C33" s="28">
        <v>184</v>
      </c>
      <c r="D33" s="28">
        <v>212</v>
      </c>
      <c r="E33" s="28">
        <v>196</v>
      </c>
      <c r="F33" s="20">
        <f t="shared" si="0"/>
        <v>408</v>
      </c>
      <c r="G33" s="30">
        <v>2</v>
      </c>
      <c r="H33" s="30">
        <v>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2">
        <v>0</v>
      </c>
    </row>
    <row r="34" spans="1:14" ht="17.399999999999999">
      <c r="A34" s="3"/>
      <c r="B34" s="4" t="s">
        <v>36</v>
      </c>
      <c r="C34" s="14">
        <v>269</v>
      </c>
      <c r="D34" s="14">
        <v>324</v>
      </c>
      <c r="E34" s="14">
        <v>270</v>
      </c>
      <c r="F34" s="20">
        <f t="shared" si="0"/>
        <v>594</v>
      </c>
      <c r="G34" s="15">
        <v>6</v>
      </c>
      <c r="H34" s="15">
        <v>1</v>
      </c>
      <c r="I34" s="15">
        <v>1</v>
      </c>
      <c r="J34" s="15">
        <v>0</v>
      </c>
      <c r="K34" s="15">
        <v>0</v>
      </c>
      <c r="L34" s="15">
        <v>2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29">
        <v>415</v>
      </c>
      <c r="D35" s="29">
        <v>456</v>
      </c>
      <c r="E35" s="29">
        <v>422</v>
      </c>
      <c r="F35" s="20">
        <f t="shared" si="0"/>
        <v>878</v>
      </c>
      <c r="G35" s="31">
        <v>3</v>
      </c>
      <c r="H35" s="31">
        <v>2</v>
      </c>
      <c r="I35" s="31">
        <v>6</v>
      </c>
      <c r="J35" s="31">
        <v>2</v>
      </c>
      <c r="K35" s="31">
        <v>1</v>
      </c>
      <c r="L35" s="31">
        <v>0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706</v>
      </c>
      <c r="D36" s="14">
        <v>635</v>
      </c>
      <c r="E36" s="14">
        <v>636</v>
      </c>
      <c r="F36" s="20">
        <f t="shared" si="0"/>
        <v>1271</v>
      </c>
      <c r="G36" s="15">
        <v>7</v>
      </c>
      <c r="H36" s="15">
        <v>16</v>
      </c>
      <c r="I36" s="15">
        <v>7</v>
      </c>
      <c r="J36" s="15">
        <v>17</v>
      </c>
      <c r="K36" s="15">
        <v>2</v>
      </c>
      <c r="L36" s="15">
        <v>1</v>
      </c>
      <c r="M36" s="15">
        <v>0</v>
      </c>
      <c r="N36" s="25">
        <v>0</v>
      </c>
    </row>
    <row r="37" spans="1:14" ht="17.399999999999999">
      <c r="A37" s="3"/>
      <c r="B37" s="4" t="s">
        <v>39</v>
      </c>
      <c r="C37" s="14">
        <v>462</v>
      </c>
      <c r="D37" s="14">
        <v>468</v>
      </c>
      <c r="E37" s="14">
        <v>457</v>
      </c>
      <c r="F37" s="20">
        <f t="shared" si="0"/>
        <v>925</v>
      </c>
      <c r="G37" s="15">
        <v>2</v>
      </c>
      <c r="H37" s="15">
        <v>7</v>
      </c>
      <c r="I37" s="15">
        <v>3</v>
      </c>
      <c r="J37" s="15">
        <v>1</v>
      </c>
      <c r="K37" s="15">
        <v>0</v>
      </c>
      <c r="L37" s="15">
        <v>0</v>
      </c>
      <c r="M37" s="15">
        <v>0</v>
      </c>
      <c r="N37" s="25">
        <v>1</v>
      </c>
    </row>
    <row r="38" spans="1:14" ht="17.399999999999999">
      <c r="A38" s="3"/>
      <c r="B38" s="4" t="s">
        <v>40</v>
      </c>
      <c r="C38" s="14">
        <v>2744</v>
      </c>
      <c r="D38" s="14">
        <v>2874</v>
      </c>
      <c r="E38" s="14">
        <v>3176</v>
      </c>
      <c r="F38" s="20">
        <f t="shared" si="0"/>
        <v>6050</v>
      </c>
      <c r="G38" s="15">
        <v>43</v>
      </c>
      <c r="H38" s="15">
        <v>17</v>
      </c>
      <c r="I38" s="15">
        <v>6</v>
      </c>
      <c r="J38" s="15">
        <v>13</v>
      </c>
      <c r="K38" s="15">
        <v>2</v>
      </c>
      <c r="L38" s="15">
        <v>9</v>
      </c>
      <c r="M38" s="15">
        <v>2</v>
      </c>
      <c r="N38" s="25">
        <v>0</v>
      </c>
    </row>
    <row r="39" spans="1:14" ht="17.399999999999999">
      <c r="A39" s="3"/>
      <c r="B39" s="4" t="s">
        <v>41</v>
      </c>
      <c r="C39" s="14">
        <v>1793</v>
      </c>
      <c r="D39" s="14">
        <v>1791</v>
      </c>
      <c r="E39" s="14">
        <v>1970</v>
      </c>
      <c r="F39" s="20">
        <f t="shared" si="0"/>
        <v>3761</v>
      </c>
      <c r="G39" s="15">
        <v>28</v>
      </c>
      <c r="H39" s="15">
        <v>29</v>
      </c>
      <c r="I39" s="15">
        <v>8</v>
      </c>
      <c r="J39" s="15">
        <v>10</v>
      </c>
      <c r="K39" s="15">
        <v>2</v>
      </c>
      <c r="L39" s="15">
        <v>3</v>
      </c>
      <c r="M39" s="15">
        <v>4</v>
      </c>
      <c r="N39" s="25">
        <v>0</v>
      </c>
    </row>
    <row r="40" spans="1:14" ht="17.399999999999999">
      <c r="A40" s="3"/>
      <c r="B40" s="4" t="s">
        <v>42</v>
      </c>
      <c r="C40" s="14">
        <v>1264</v>
      </c>
      <c r="D40" s="14">
        <v>930</v>
      </c>
      <c r="E40" s="14">
        <v>1066</v>
      </c>
      <c r="F40" s="20">
        <f t="shared" si="0"/>
        <v>1996</v>
      </c>
      <c r="G40" s="15">
        <v>28</v>
      </c>
      <c r="H40" s="15">
        <v>11</v>
      </c>
      <c r="I40" s="15">
        <v>7</v>
      </c>
      <c r="J40" s="15">
        <v>9</v>
      </c>
      <c r="K40" s="15">
        <v>0</v>
      </c>
      <c r="L40" s="15">
        <v>1</v>
      </c>
      <c r="M40" s="15">
        <v>3</v>
      </c>
      <c r="N40" s="25">
        <v>1</v>
      </c>
    </row>
    <row r="41" spans="1:14" ht="17.399999999999999">
      <c r="A41" s="3"/>
      <c r="B41" s="4" t="s">
        <v>43</v>
      </c>
      <c r="C41" s="14">
        <v>1515</v>
      </c>
      <c r="D41" s="14">
        <v>1308</v>
      </c>
      <c r="E41" s="14">
        <v>1564</v>
      </c>
      <c r="F41" s="20">
        <f t="shared" si="0"/>
        <v>2872</v>
      </c>
      <c r="G41" s="15">
        <v>17</v>
      </c>
      <c r="H41" s="15">
        <v>11</v>
      </c>
      <c r="I41" s="15">
        <v>11</v>
      </c>
      <c r="J41" s="15">
        <v>11</v>
      </c>
      <c r="K41" s="15">
        <v>1</v>
      </c>
      <c r="L41" s="15">
        <v>7</v>
      </c>
      <c r="M41" s="15">
        <v>4</v>
      </c>
      <c r="N41" s="25">
        <v>1</v>
      </c>
    </row>
    <row r="42" spans="1:14" ht="17.399999999999999">
      <c r="A42" s="3"/>
      <c r="B42" s="4" t="s">
        <v>44</v>
      </c>
      <c r="C42" s="14">
        <v>757</v>
      </c>
      <c r="D42" s="14">
        <v>694</v>
      </c>
      <c r="E42" s="14">
        <v>806</v>
      </c>
      <c r="F42" s="20">
        <f t="shared" si="0"/>
        <v>1500</v>
      </c>
      <c r="G42" s="15">
        <v>11</v>
      </c>
      <c r="H42" s="15">
        <v>8</v>
      </c>
      <c r="I42" s="15">
        <v>0</v>
      </c>
      <c r="J42" s="15">
        <v>1</v>
      </c>
      <c r="K42" s="15">
        <v>2</v>
      </c>
      <c r="L42" s="15">
        <v>1</v>
      </c>
      <c r="M42" s="15">
        <v>1</v>
      </c>
      <c r="N42" s="25">
        <v>0</v>
      </c>
    </row>
    <row r="43" spans="1:14" ht="17.399999999999999">
      <c r="A43" s="3"/>
      <c r="B43" s="4" t="s">
        <v>45</v>
      </c>
      <c r="C43" s="14">
        <v>810</v>
      </c>
      <c r="D43" s="14">
        <v>759</v>
      </c>
      <c r="E43" s="14">
        <v>841</v>
      </c>
      <c r="F43" s="20">
        <f t="shared" si="0"/>
        <v>1600</v>
      </c>
      <c r="G43" s="15">
        <v>5</v>
      </c>
      <c r="H43" s="15">
        <v>5</v>
      </c>
      <c r="I43" s="15">
        <v>3</v>
      </c>
      <c r="J43" s="15">
        <v>2</v>
      </c>
      <c r="K43" s="15">
        <v>1</v>
      </c>
      <c r="L43" s="15">
        <v>2</v>
      </c>
      <c r="M43" s="15">
        <v>0</v>
      </c>
      <c r="N43" s="25">
        <v>0</v>
      </c>
    </row>
    <row r="44" spans="1:14" ht="17.399999999999999">
      <c r="A44" s="3"/>
      <c r="B44" s="4" t="s">
        <v>46</v>
      </c>
      <c r="C44" s="14">
        <v>7015</v>
      </c>
      <c r="D44" s="14">
        <v>7499</v>
      </c>
      <c r="E44" s="14">
        <v>8724</v>
      </c>
      <c r="F44" s="20">
        <f t="shared" si="0"/>
        <v>16223</v>
      </c>
      <c r="G44" s="15">
        <v>108</v>
      </c>
      <c r="H44" s="15">
        <v>69</v>
      </c>
      <c r="I44" s="15">
        <v>62</v>
      </c>
      <c r="J44" s="15">
        <v>38</v>
      </c>
      <c r="K44" s="15">
        <v>3</v>
      </c>
      <c r="L44" s="15">
        <v>12</v>
      </c>
      <c r="M44" s="15">
        <v>8</v>
      </c>
      <c r="N44" s="25">
        <v>3</v>
      </c>
    </row>
    <row r="45" spans="1:14" ht="17.399999999999999">
      <c r="A45" s="3"/>
      <c r="B45" s="4" t="s">
        <v>47</v>
      </c>
      <c r="C45" s="14">
        <v>12500</v>
      </c>
      <c r="D45" s="14">
        <v>13870</v>
      </c>
      <c r="E45" s="14">
        <v>15983</v>
      </c>
      <c r="F45" s="20">
        <f t="shared" si="0"/>
        <v>29853</v>
      </c>
      <c r="G45" s="15">
        <v>236</v>
      </c>
      <c r="H45" s="15">
        <v>165</v>
      </c>
      <c r="I45" s="15">
        <v>51</v>
      </c>
      <c r="J45" s="15">
        <v>82</v>
      </c>
      <c r="K45" s="15">
        <v>5</v>
      </c>
      <c r="L45" s="15">
        <v>23</v>
      </c>
      <c r="M45" s="15">
        <v>12</v>
      </c>
      <c r="N45" s="25">
        <v>8</v>
      </c>
    </row>
    <row r="46" spans="1:14" ht="17.399999999999999">
      <c r="A46" s="3"/>
      <c r="B46" s="4" t="s">
        <v>48</v>
      </c>
      <c r="C46" s="14">
        <v>1994</v>
      </c>
      <c r="D46" s="14">
        <v>2700</v>
      </c>
      <c r="E46" s="14">
        <v>2810</v>
      </c>
      <c r="F46" s="20">
        <f t="shared" si="0"/>
        <v>5510</v>
      </c>
      <c r="G46" s="15">
        <v>19</v>
      </c>
      <c r="H46" s="15">
        <v>26</v>
      </c>
      <c r="I46" s="15">
        <v>16</v>
      </c>
      <c r="J46" s="15">
        <v>8</v>
      </c>
      <c r="K46" s="15">
        <v>1</v>
      </c>
      <c r="L46" s="15">
        <v>4</v>
      </c>
      <c r="M46" s="15">
        <v>0</v>
      </c>
      <c r="N46" s="25">
        <v>4</v>
      </c>
    </row>
    <row r="47" spans="1:14" ht="17.399999999999999">
      <c r="A47" s="3"/>
      <c r="B47" s="4" t="s">
        <v>49</v>
      </c>
      <c r="C47" s="14">
        <v>6545</v>
      </c>
      <c r="D47" s="14">
        <v>7870</v>
      </c>
      <c r="E47" s="14">
        <v>8746</v>
      </c>
      <c r="F47" s="20">
        <f t="shared" si="0"/>
        <v>16616</v>
      </c>
      <c r="G47" s="15">
        <v>90</v>
      </c>
      <c r="H47" s="15">
        <v>65</v>
      </c>
      <c r="I47" s="15">
        <v>55</v>
      </c>
      <c r="J47" s="15">
        <v>48</v>
      </c>
      <c r="K47" s="15">
        <v>6</v>
      </c>
      <c r="L47" s="15">
        <v>5</v>
      </c>
      <c r="M47" s="15">
        <v>11</v>
      </c>
      <c r="N47" s="25">
        <v>2</v>
      </c>
    </row>
    <row r="48" spans="1:14" ht="17.399999999999999">
      <c r="A48" s="3"/>
      <c r="B48" s="4" t="s">
        <v>50</v>
      </c>
      <c r="C48" s="14">
        <v>13543</v>
      </c>
      <c r="D48" s="14">
        <v>16578</v>
      </c>
      <c r="E48" s="14">
        <v>18266</v>
      </c>
      <c r="F48" s="20">
        <f t="shared" si="0"/>
        <v>34844</v>
      </c>
      <c r="G48" s="15">
        <v>174</v>
      </c>
      <c r="H48" s="15">
        <v>144</v>
      </c>
      <c r="I48" s="15">
        <v>77</v>
      </c>
      <c r="J48" s="15">
        <v>84</v>
      </c>
      <c r="K48" s="15">
        <v>11</v>
      </c>
      <c r="L48" s="15">
        <v>23</v>
      </c>
      <c r="M48" s="15">
        <v>12</v>
      </c>
      <c r="N48" s="25">
        <v>7</v>
      </c>
    </row>
    <row r="49" spans="1:14" ht="17.399999999999999">
      <c r="A49" s="3"/>
      <c r="B49" s="4" t="s">
        <v>51</v>
      </c>
      <c r="C49" s="14">
        <v>17885</v>
      </c>
      <c r="D49" s="14">
        <v>21087</v>
      </c>
      <c r="E49" s="14">
        <v>23863</v>
      </c>
      <c r="F49" s="20">
        <f t="shared" si="0"/>
        <v>44950</v>
      </c>
      <c r="G49" s="15">
        <v>270</v>
      </c>
      <c r="H49" s="15">
        <v>215</v>
      </c>
      <c r="I49" s="15">
        <v>119</v>
      </c>
      <c r="J49" s="15">
        <v>130</v>
      </c>
      <c r="K49" s="15">
        <v>18</v>
      </c>
      <c r="L49" s="15">
        <v>16</v>
      </c>
      <c r="M49" s="15">
        <v>29</v>
      </c>
      <c r="N49" s="25">
        <v>8</v>
      </c>
    </row>
    <row r="50" spans="1:14" ht="17.399999999999999">
      <c r="B50" s="7" t="s">
        <v>4</v>
      </c>
      <c r="C50" s="8">
        <f t="shared" ref="C50:N50" si="1">SUM(C11:C49)</f>
        <v>82936</v>
      </c>
      <c r="D50" s="8">
        <f t="shared" si="1"/>
        <v>93503</v>
      </c>
      <c r="E50" s="8">
        <f t="shared" si="1"/>
        <v>102976</v>
      </c>
      <c r="F50" s="9">
        <f t="shared" si="1"/>
        <v>196479</v>
      </c>
      <c r="G50" s="10">
        <f t="shared" si="1"/>
        <v>1320</v>
      </c>
      <c r="H50" s="11">
        <f t="shared" si="1"/>
        <v>955</v>
      </c>
      <c r="I50" s="12">
        <f t="shared" si="1"/>
        <v>561</v>
      </c>
      <c r="J50" s="12">
        <f t="shared" si="1"/>
        <v>561</v>
      </c>
      <c r="K50" s="22">
        <f t="shared" si="1"/>
        <v>68</v>
      </c>
      <c r="L50" s="22">
        <f t="shared" si="1"/>
        <v>146</v>
      </c>
      <c r="M50" s="22">
        <f t="shared" si="1"/>
        <v>107</v>
      </c>
      <c r="N50" s="22">
        <f t="shared" si="1"/>
        <v>43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E8:M8"/>
    <mergeCell ref="B54:J54"/>
    <mergeCell ref="B55:J55"/>
    <mergeCell ref="B56:J56"/>
    <mergeCell ref="D57:J57"/>
    <mergeCell ref="B9:D9"/>
    <mergeCell ref="E9:F9"/>
    <mergeCell ref="G9:H9"/>
    <mergeCell ref="B53:J53"/>
    <mergeCell ref="B8:C8"/>
    <mergeCell ref="B1:J1"/>
    <mergeCell ref="B4:N4"/>
    <mergeCell ref="B3:C3"/>
    <mergeCell ref="F3:G3"/>
    <mergeCell ref="A2:E2"/>
    <mergeCell ref="B5:C5"/>
    <mergeCell ref="E5:M5"/>
    <mergeCell ref="B6:C6"/>
    <mergeCell ref="E6:M6"/>
    <mergeCell ref="E7:M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"/>
  <sheetViews>
    <sheetView workbookViewId="0">
      <selection activeCell="E8" sqref="E8:M8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68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83013戶</v>
      </c>
      <c r="E3" s="42"/>
      <c r="F3" s="54" t="s">
        <v>57</v>
      </c>
      <c r="G3" s="54"/>
      <c r="H3" s="42" t="str">
        <f>F50&amp; "人"</f>
        <v>196620人</v>
      </c>
      <c r="I3" s="42"/>
      <c r="J3" s="35"/>
      <c r="K3" s="36"/>
      <c r="L3" s="36"/>
      <c r="M3" s="36"/>
      <c r="N3" s="36"/>
    </row>
    <row r="4" spans="1:14" ht="22.95" customHeight="1">
      <c r="B4" s="48" t="s">
        <v>90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97人</v>
      </c>
      <c r="E5" s="55" t="s">
        <v>91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147人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56對</v>
      </c>
      <c r="E7" s="63" t="s">
        <v>92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25對</v>
      </c>
      <c r="E8" s="66" t="s">
        <v>93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861人</v>
      </c>
      <c r="F9" s="61"/>
      <c r="G9" s="62" t="s">
        <v>0</v>
      </c>
      <c r="H9" s="62"/>
      <c r="I9" s="26" t="str">
        <f>H50&amp; "人"</f>
        <v>670人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1726</v>
      </c>
      <c r="D11" s="14">
        <v>1538</v>
      </c>
      <c r="E11" s="14">
        <v>1158</v>
      </c>
      <c r="F11" s="20">
        <f>D11+E11</f>
        <v>2696</v>
      </c>
      <c r="G11" s="15">
        <v>10</v>
      </c>
      <c r="H11" s="15">
        <v>13</v>
      </c>
      <c r="I11" s="15">
        <v>27</v>
      </c>
      <c r="J11" s="15">
        <v>5</v>
      </c>
      <c r="K11" s="15">
        <v>1</v>
      </c>
      <c r="L11" s="15">
        <v>4</v>
      </c>
      <c r="M11" s="15">
        <v>0</v>
      </c>
      <c r="N11" s="25">
        <v>1</v>
      </c>
    </row>
    <row r="12" spans="1:14" ht="17.399999999999999">
      <c r="A12" s="3"/>
      <c r="B12" s="5" t="s">
        <v>14</v>
      </c>
      <c r="C12" s="14">
        <v>450</v>
      </c>
      <c r="D12" s="14">
        <v>499</v>
      </c>
      <c r="E12" s="14">
        <v>504</v>
      </c>
      <c r="F12" s="20">
        <f t="shared" ref="F12:F49" si="0">D12+E12</f>
        <v>1003</v>
      </c>
      <c r="G12" s="15">
        <v>4</v>
      </c>
      <c r="H12" s="15">
        <v>4</v>
      </c>
      <c r="I12" s="15">
        <v>1</v>
      </c>
      <c r="J12" s="15">
        <v>0</v>
      </c>
      <c r="K12" s="15">
        <v>0</v>
      </c>
      <c r="L12" s="15">
        <v>5</v>
      </c>
      <c r="M12" s="15">
        <v>0</v>
      </c>
      <c r="N12" s="25">
        <v>0</v>
      </c>
    </row>
    <row r="13" spans="1:14" ht="17.399999999999999">
      <c r="A13" s="3"/>
      <c r="B13" s="4" t="s">
        <v>15</v>
      </c>
      <c r="C13" s="14">
        <v>260</v>
      </c>
      <c r="D13" s="14">
        <v>273</v>
      </c>
      <c r="E13" s="14">
        <v>275</v>
      </c>
      <c r="F13" s="20">
        <f t="shared" si="0"/>
        <v>548</v>
      </c>
      <c r="G13" s="15">
        <v>2</v>
      </c>
      <c r="H13" s="15">
        <v>2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267</v>
      </c>
      <c r="D14" s="14">
        <v>310</v>
      </c>
      <c r="E14" s="14">
        <v>307</v>
      </c>
      <c r="F14" s="20">
        <f t="shared" si="0"/>
        <v>617</v>
      </c>
      <c r="G14" s="14">
        <v>0</v>
      </c>
      <c r="H14" s="15">
        <v>1</v>
      </c>
      <c r="I14" s="15">
        <v>2</v>
      </c>
      <c r="J14" s="15">
        <v>0</v>
      </c>
      <c r="K14" s="15">
        <v>0</v>
      </c>
      <c r="L14" s="15">
        <v>2</v>
      </c>
      <c r="M14" s="15">
        <v>0</v>
      </c>
      <c r="N14" s="25">
        <v>0</v>
      </c>
    </row>
    <row r="15" spans="1:14" ht="17.399999999999999">
      <c r="A15" s="3"/>
      <c r="B15" s="4" t="s">
        <v>17</v>
      </c>
      <c r="C15" s="14">
        <v>240</v>
      </c>
      <c r="D15" s="14">
        <v>276</v>
      </c>
      <c r="E15" s="14">
        <v>226</v>
      </c>
      <c r="F15" s="20">
        <f t="shared" si="0"/>
        <v>502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18</v>
      </c>
      <c r="C16" s="14">
        <v>360</v>
      </c>
      <c r="D16" s="14">
        <v>437</v>
      </c>
      <c r="E16" s="14">
        <v>417</v>
      </c>
      <c r="F16" s="20">
        <f t="shared" si="0"/>
        <v>854</v>
      </c>
      <c r="G16" s="15">
        <v>1</v>
      </c>
      <c r="H16" s="15">
        <v>3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25">
        <v>0</v>
      </c>
    </row>
    <row r="17" spans="1:14" ht="17.399999999999999">
      <c r="A17" s="3"/>
      <c r="B17" s="6" t="s">
        <v>19</v>
      </c>
      <c r="C17" s="14">
        <v>419</v>
      </c>
      <c r="D17" s="14">
        <v>451</v>
      </c>
      <c r="E17" s="14">
        <v>423</v>
      </c>
      <c r="F17" s="20">
        <f t="shared" si="0"/>
        <v>874</v>
      </c>
      <c r="G17" s="15">
        <v>2</v>
      </c>
      <c r="H17" s="15">
        <v>3</v>
      </c>
      <c r="I17" s="15">
        <v>0</v>
      </c>
      <c r="J17" s="15">
        <v>3</v>
      </c>
      <c r="K17" s="15">
        <v>0</v>
      </c>
      <c r="L17" s="15">
        <v>1</v>
      </c>
      <c r="M17" s="15">
        <v>0</v>
      </c>
      <c r="N17" s="25">
        <v>1</v>
      </c>
    </row>
    <row r="18" spans="1:14" ht="17.399999999999999">
      <c r="A18" s="3"/>
      <c r="B18" s="4" t="s">
        <v>20</v>
      </c>
      <c r="C18" s="14">
        <v>354</v>
      </c>
      <c r="D18" s="14">
        <v>365</v>
      </c>
      <c r="E18" s="14">
        <v>383</v>
      </c>
      <c r="F18" s="20">
        <f t="shared" si="0"/>
        <v>748</v>
      </c>
      <c r="G18" s="15">
        <v>0</v>
      </c>
      <c r="H18" s="15">
        <v>5</v>
      </c>
      <c r="I18" s="15">
        <v>1</v>
      </c>
      <c r="J18" s="15">
        <v>4</v>
      </c>
      <c r="K18" s="15">
        <v>0</v>
      </c>
      <c r="L18" s="15">
        <v>0</v>
      </c>
      <c r="M18" s="15">
        <v>0</v>
      </c>
      <c r="N18" s="25">
        <v>0</v>
      </c>
    </row>
    <row r="19" spans="1:14" ht="17.399999999999999">
      <c r="A19" s="3"/>
      <c r="B19" s="5" t="s">
        <v>21</v>
      </c>
      <c r="C19" s="14">
        <v>1608</v>
      </c>
      <c r="D19" s="14">
        <v>1757</v>
      </c>
      <c r="E19" s="14">
        <v>1782</v>
      </c>
      <c r="F19" s="20">
        <f t="shared" si="0"/>
        <v>3539</v>
      </c>
      <c r="G19" s="15">
        <v>9</v>
      </c>
      <c r="H19" s="15">
        <v>7</v>
      </c>
      <c r="I19" s="15">
        <v>3</v>
      </c>
      <c r="J19" s="15">
        <v>5</v>
      </c>
      <c r="K19" s="15">
        <v>2</v>
      </c>
      <c r="L19" s="15">
        <v>1</v>
      </c>
      <c r="M19" s="15">
        <v>0</v>
      </c>
      <c r="N19" s="25">
        <v>1</v>
      </c>
    </row>
    <row r="20" spans="1:14" ht="17.399999999999999">
      <c r="A20" s="3"/>
      <c r="B20" s="6" t="s">
        <v>22</v>
      </c>
      <c r="C20" s="23">
        <v>835</v>
      </c>
      <c r="D20" s="14">
        <v>736</v>
      </c>
      <c r="E20" s="14">
        <v>882</v>
      </c>
      <c r="F20" s="20">
        <f t="shared" si="0"/>
        <v>1618</v>
      </c>
      <c r="G20" s="15">
        <v>4</v>
      </c>
      <c r="H20" s="15">
        <v>3</v>
      </c>
      <c r="I20" s="15">
        <v>3</v>
      </c>
      <c r="J20" s="15">
        <v>1</v>
      </c>
      <c r="K20" s="15">
        <v>0</v>
      </c>
      <c r="L20" s="15">
        <v>3</v>
      </c>
      <c r="M20" s="15">
        <v>0</v>
      </c>
      <c r="N20" s="25">
        <v>0</v>
      </c>
    </row>
    <row r="21" spans="1:14" ht="17.399999999999999">
      <c r="A21" s="3"/>
      <c r="B21" s="4" t="s">
        <v>23</v>
      </c>
      <c r="C21" s="14">
        <v>184</v>
      </c>
      <c r="D21" s="14">
        <v>179</v>
      </c>
      <c r="E21" s="14">
        <v>195</v>
      </c>
      <c r="F21" s="20">
        <f t="shared" si="0"/>
        <v>374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426</v>
      </c>
      <c r="D22" s="14">
        <v>612</v>
      </c>
      <c r="E22" s="14">
        <v>620</v>
      </c>
      <c r="F22" s="20">
        <f t="shared" si="0"/>
        <v>1232</v>
      </c>
      <c r="G22" s="23">
        <v>50</v>
      </c>
      <c r="H22" s="15">
        <v>19</v>
      </c>
      <c r="I22" s="15">
        <v>4</v>
      </c>
      <c r="J22" s="15">
        <v>1</v>
      </c>
      <c r="K22" s="15">
        <v>3</v>
      </c>
      <c r="L22" s="15">
        <v>1</v>
      </c>
      <c r="M22" s="15">
        <v>0</v>
      </c>
      <c r="N22" s="25">
        <v>0</v>
      </c>
    </row>
    <row r="23" spans="1:14" ht="17.399999999999999">
      <c r="A23" s="3"/>
      <c r="B23" s="4" t="s">
        <v>25</v>
      </c>
      <c r="C23" s="14">
        <v>786</v>
      </c>
      <c r="D23" s="14">
        <v>906</v>
      </c>
      <c r="E23" s="14">
        <v>967</v>
      </c>
      <c r="F23" s="20">
        <f t="shared" si="0"/>
        <v>1873</v>
      </c>
      <c r="G23" s="15">
        <v>6</v>
      </c>
      <c r="H23" s="15">
        <v>6</v>
      </c>
      <c r="I23" s="15">
        <v>0</v>
      </c>
      <c r="J23" s="15">
        <v>1</v>
      </c>
      <c r="K23" s="15">
        <v>1</v>
      </c>
      <c r="L23" s="15">
        <v>2</v>
      </c>
      <c r="M23" s="15">
        <v>1</v>
      </c>
      <c r="N23" s="25">
        <v>0</v>
      </c>
    </row>
    <row r="24" spans="1:14" ht="17.399999999999999">
      <c r="A24" s="3"/>
      <c r="B24" s="4" t="s">
        <v>26</v>
      </c>
      <c r="C24" s="14">
        <v>1203</v>
      </c>
      <c r="D24" s="14">
        <v>1350</v>
      </c>
      <c r="E24" s="14">
        <v>1426</v>
      </c>
      <c r="F24" s="20">
        <f t="shared" si="0"/>
        <v>2776</v>
      </c>
      <c r="G24" s="15">
        <v>14</v>
      </c>
      <c r="H24" s="15">
        <v>15</v>
      </c>
      <c r="I24" s="15">
        <v>1</v>
      </c>
      <c r="J24" s="15">
        <v>3</v>
      </c>
      <c r="K24" s="15">
        <v>1</v>
      </c>
      <c r="L24" s="15">
        <v>2</v>
      </c>
      <c r="M24" s="15">
        <v>1</v>
      </c>
      <c r="N24" s="25">
        <v>1</v>
      </c>
    </row>
    <row r="25" spans="1:14" ht="17.399999999999999">
      <c r="A25" s="3"/>
      <c r="B25" s="4" t="s">
        <v>27</v>
      </c>
      <c r="C25" s="14">
        <v>1292</v>
      </c>
      <c r="D25" s="14">
        <v>1358</v>
      </c>
      <c r="E25" s="14">
        <v>1351</v>
      </c>
      <c r="F25" s="20">
        <f t="shared" si="0"/>
        <v>2709</v>
      </c>
      <c r="G25" s="15">
        <v>17</v>
      </c>
      <c r="H25" s="15">
        <v>14</v>
      </c>
      <c r="I25" s="15">
        <v>1</v>
      </c>
      <c r="J25" s="15">
        <v>8</v>
      </c>
      <c r="K25" s="15">
        <v>1</v>
      </c>
      <c r="L25" s="15">
        <v>4</v>
      </c>
      <c r="M25" s="15">
        <v>2</v>
      </c>
      <c r="N25" s="25">
        <v>0</v>
      </c>
    </row>
    <row r="26" spans="1:14" ht="17.399999999999999">
      <c r="A26" s="3"/>
      <c r="B26" s="4" t="s">
        <v>28</v>
      </c>
      <c r="C26" s="14">
        <v>468</v>
      </c>
      <c r="D26" s="14">
        <v>416</v>
      </c>
      <c r="E26" s="14">
        <v>473</v>
      </c>
      <c r="F26" s="20">
        <f t="shared" si="0"/>
        <v>889</v>
      </c>
      <c r="G26" s="15">
        <v>11</v>
      </c>
      <c r="H26" s="15">
        <v>8</v>
      </c>
      <c r="I26" s="15">
        <v>0</v>
      </c>
      <c r="J26" s="15">
        <v>7</v>
      </c>
      <c r="K26" s="15">
        <v>2</v>
      </c>
      <c r="L26" s="15">
        <v>3</v>
      </c>
      <c r="M26" s="15">
        <v>0</v>
      </c>
      <c r="N26" s="25">
        <v>0</v>
      </c>
    </row>
    <row r="27" spans="1:14" ht="17.399999999999999">
      <c r="A27" s="3"/>
      <c r="B27" s="4" t="s">
        <v>29</v>
      </c>
      <c r="C27" s="14">
        <v>414</v>
      </c>
      <c r="D27" s="14">
        <v>478</v>
      </c>
      <c r="E27" s="14">
        <v>474</v>
      </c>
      <c r="F27" s="20">
        <f t="shared" si="0"/>
        <v>952</v>
      </c>
      <c r="G27" s="15">
        <v>7</v>
      </c>
      <c r="H27" s="15">
        <v>0</v>
      </c>
      <c r="I27" s="15">
        <v>1</v>
      </c>
      <c r="J27" s="15">
        <v>1</v>
      </c>
      <c r="K27" s="15">
        <v>0</v>
      </c>
      <c r="L27" s="15">
        <v>3</v>
      </c>
      <c r="M27" s="15">
        <v>0</v>
      </c>
      <c r="N27" s="25">
        <v>0</v>
      </c>
    </row>
    <row r="28" spans="1:14" ht="17.399999999999999">
      <c r="A28" s="3"/>
      <c r="B28" s="4" t="s">
        <v>30</v>
      </c>
      <c r="C28" s="14">
        <v>349</v>
      </c>
      <c r="D28" s="14">
        <v>397</v>
      </c>
      <c r="E28" s="14">
        <v>358</v>
      </c>
      <c r="F28" s="20">
        <f t="shared" si="0"/>
        <v>755</v>
      </c>
      <c r="G28" s="15">
        <v>4</v>
      </c>
      <c r="H28" s="15">
        <v>1</v>
      </c>
      <c r="I28" s="15">
        <v>0</v>
      </c>
      <c r="J28" s="15">
        <v>0</v>
      </c>
      <c r="K28" s="15">
        <v>0</v>
      </c>
      <c r="L28" s="15">
        <v>2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157</v>
      </c>
      <c r="D29" s="14">
        <v>183</v>
      </c>
      <c r="E29" s="14">
        <v>134</v>
      </c>
      <c r="F29" s="20">
        <f t="shared" si="0"/>
        <v>317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213</v>
      </c>
      <c r="D30" s="14">
        <v>275</v>
      </c>
      <c r="E30" s="14">
        <v>279</v>
      </c>
      <c r="F30" s="20">
        <f t="shared" si="0"/>
        <v>554</v>
      </c>
      <c r="G30" s="15">
        <v>0</v>
      </c>
      <c r="H30" s="15">
        <v>1</v>
      </c>
      <c r="I30" s="15">
        <v>2</v>
      </c>
      <c r="J30" s="15">
        <v>0</v>
      </c>
      <c r="K30" s="15">
        <v>0</v>
      </c>
      <c r="L30" s="15">
        <v>2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222</v>
      </c>
      <c r="D31" s="14">
        <v>265</v>
      </c>
      <c r="E31" s="14">
        <v>237</v>
      </c>
      <c r="F31" s="20">
        <f t="shared" si="0"/>
        <v>502</v>
      </c>
      <c r="G31" s="15">
        <v>1</v>
      </c>
      <c r="H31" s="15">
        <v>0</v>
      </c>
      <c r="I31" s="15">
        <v>0</v>
      </c>
      <c r="J31" s="15">
        <v>0</v>
      </c>
      <c r="K31" s="15">
        <v>0</v>
      </c>
      <c r="L31" s="15">
        <v>2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303</v>
      </c>
      <c r="D32" s="14">
        <v>376</v>
      </c>
      <c r="E32" s="24">
        <v>335</v>
      </c>
      <c r="F32" s="20">
        <f t="shared" si="0"/>
        <v>711</v>
      </c>
      <c r="G32" s="15">
        <v>2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25">
        <v>0</v>
      </c>
    </row>
    <row r="33" spans="1:14" ht="17.399999999999999">
      <c r="A33" s="3"/>
      <c r="B33" s="4" t="s">
        <v>35</v>
      </c>
      <c r="C33" s="28">
        <v>182</v>
      </c>
      <c r="D33" s="28">
        <v>212</v>
      </c>
      <c r="E33" s="28">
        <v>194</v>
      </c>
      <c r="F33" s="20">
        <f t="shared" si="0"/>
        <v>406</v>
      </c>
      <c r="G33" s="30">
        <v>0</v>
      </c>
      <c r="H33" s="30">
        <v>0</v>
      </c>
      <c r="I33" s="30">
        <v>0</v>
      </c>
      <c r="J33" s="30">
        <v>1</v>
      </c>
      <c r="K33" s="30">
        <v>0</v>
      </c>
      <c r="L33" s="30">
        <v>1</v>
      </c>
      <c r="M33" s="30">
        <v>0</v>
      </c>
      <c r="N33" s="32">
        <v>0</v>
      </c>
    </row>
    <row r="34" spans="1:14" ht="17.399999999999999">
      <c r="A34" s="3"/>
      <c r="B34" s="4" t="s">
        <v>36</v>
      </c>
      <c r="C34" s="14">
        <v>268</v>
      </c>
      <c r="D34" s="14">
        <v>323</v>
      </c>
      <c r="E34" s="14">
        <v>269</v>
      </c>
      <c r="F34" s="20">
        <f t="shared" si="0"/>
        <v>592</v>
      </c>
      <c r="G34" s="15">
        <v>1</v>
      </c>
      <c r="H34" s="15">
        <v>3</v>
      </c>
      <c r="I34" s="15">
        <v>0</v>
      </c>
      <c r="J34" s="15">
        <v>1</v>
      </c>
      <c r="K34" s="15">
        <v>1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29">
        <v>415</v>
      </c>
      <c r="D35" s="29">
        <v>459</v>
      </c>
      <c r="E35" s="29">
        <v>419</v>
      </c>
      <c r="F35" s="20">
        <f t="shared" si="0"/>
        <v>878</v>
      </c>
      <c r="G35" s="31">
        <v>4</v>
      </c>
      <c r="H35" s="31">
        <v>2</v>
      </c>
      <c r="I35" s="31">
        <v>0</v>
      </c>
      <c r="J35" s="31">
        <v>2</v>
      </c>
      <c r="K35" s="31">
        <v>0</v>
      </c>
      <c r="L35" s="31">
        <v>0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705</v>
      </c>
      <c r="D36" s="14">
        <v>630</v>
      </c>
      <c r="E36" s="14">
        <v>639</v>
      </c>
      <c r="F36" s="20">
        <f t="shared" si="0"/>
        <v>1269</v>
      </c>
      <c r="G36" s="15">
        <v>3</v>
      </c>
      <c r="H36" s="15">
        <v>6</v>
      </c>
      <c r="I36" s="15">
        <v>5</v>
      </c>
      <c r="J36" s="15">
        <v>0</v>
      </c>
      <c r="K36" s="15">
        <v>1</v>
      </c>
      <c r="L36" s="15">
        <v>5</v>
      </c>
      <c r="M36" s="15">
        <v>0</v>
      </c>
      <c r="N36" s="25">
        <v>1</v>
      </c>
    </row>
    <row r="37" spans="1:14" ht="17.399999999999999">
      <c r="A37" s="3"/>
      <c r="B37" s="4" t="s">
        <v>39</v>
      </c>
      <c r="C37" s="14">
        <v>462</v>
      </c>
      <c r="D37" s="14">
        <v>468</v>
      </c>
      <c r="E37" s="14">
        <v>457</v>
      </c>
      <c r="F37" s="20">
        <f t="shared" si="0"/>
        <v>925</v>
      </c>
      <c r="G37" s="15">
        <v>1</v>
      </c>
      <c r="H37" s="15">
        <v>2</v>
      </c>
      <c r="I37" s="15">
        <v>1</v>
      </c>
      <c r="J37" s="15">
        <v>0</v>
      </c>
      <c r="K37" s="15">
        <v>0</v>
      </c>
      <c r="L37" s="15">
        <v>0</v>
      </c>
      <c r="M37" s="15">
        <v>0</v>
      </c>
      <c r="N37" s="25">
        <v>0</v>
      </c>
    </row>
    <row r="38" spans="1:14" ht="17.399999999999999">
      <c r="A38" s="3"/>
      <c r="B38" s="4" t="s">
        <v>40</v>
      </c>
      <c r="C38" s="14">
        <v>2753</v>
      </c>
      <c r="D38" s="14">
        <v>2874</v>
      </c>
      <c r="E38" s="14">
        <v>3172</v>
      </c>
      <c r="F38" s="20">
        <f t="shared" si="0"/>
        <v>6046</v>
      </c>
      <c r="G38" s="15">
        <v>20</v>
      </c>
      <c r="H38" s="15">
        <v>17</v>
      </c>
      <c r="I38" s="15">
        <v>7</v>
      </c>
      <c r="J38" s="15">
        <v>7</v>
      </c>
      <c r="K38" s="15">
        <v>2</v>
      </c>
      <c r="L38" s="15">
        <v>9</v>
      </c>
      <c r="M38" s="15">
        <v>0</v>
      </c>
      <c r="N38" s="25">
        <v>3</v>
      </c>
    </row>
    <row r="39" spans="1:14" ht="17.399999999999999">
      <c r="A39" s="3"/>
      <c r="B39" s="4" t="s">
        <v>41</v>
      </c>
      <c r="C39" s="14">
        <v>1791</v>
      </c>
      <c r="D39" s="14">
        <v>1787</v>
      </c>
      <c r="E39" s="14">
        <v>1972</v>
      </c>
      <c r="F39" s="20">
        <f t="shared" si="0"/>
        <v>3759</v>
      </c>
      <c r="G39" s="15">
        <v>10</v>
      </c>
      <c r="H39" s="15">
        <v>12</v>
      </c>
      <c r="I39" s="15">
        <v>3</v>
      </c>
      <c r="J39" s="15">
        <v>3</v>
      </c>
      <c r="K39" s="15">
        <v>2</v>
      </c>
      <c r="L39" s="15">
        <v>2</v>
      </c>
      <c r="M39" s="15">
        <v>2</v>
      </c>
      <c r="N39" s="25">
        <v>1</v>
      </c>
    </row>
    <row r="40" spans="1:14" ht="17.399999999999999">
      <c r="A40" s="3"/>
      <c r="B40" s="4" t="s">
        <v>42</v>
      </c>
      <c r="C40" s="14">
        <v>1279</v>
      </c>
      <c r="D40" s="14">
        <v>945</v>
      </c>
      <c r="E40" s="14">
        <v>1079</v>
      </c>
      <c r="F40" s="20">
        <f t="shared" si="0"/>
        <v>2024</v>
      </c>
      <c r="G40" s="15">
        <v>32</v>
      </c>
      <c r="H40" s="15">
        <v>10</v>
      </c>
      <c r="I40" s="15">
        <v>10</v>
      </c>
      <c r="J40" s="15">
        <v>4</v>
      </c>
      <c r="K40" s="15">
        <v>1</v>
      </c>
      <c r="L40" s="15">
        <v>1</v>
      </c>
      <c r="M40" s="15">
        <v>7</v>
      </c>
      <c r="N40" s="25">
        <v>0</v>
      </c>
    </row>
    <row r="41" spans="1:14" ht="17.399999999999999">
      <c r="A41" s="3"/>
      <c r="B41" s="4" t="s">
        <v>43</v>
      </c>
      <c r="C41" s="14">
        <v>1520</v>
      </c>
      <c r="D41" s="14">
        <v>1318</v>
      </c>
      <c r="E41" s="14">
        <v>1567</v>
      </c>
      <c r="F41" s="20">
        <f t="shared" si="0"/>
        <v>2885</v>
      </c>
      <c r="G41" s="15">
        <v>13</v>
      </c>
      <c r="H41" s="15">
        <v>5</v>
      </c>
      <c r="I41" s="15">
        <v>7</v>
      </c>
      <c r="J41" s="15">
        <v>0</v>
      </c>
      <c r="K41" s="15">
        <v>1</v>
      </c>
      <c r="L41" s="15">
        <v>3</v>
      </c>
      <c r="M41" s="15">
        <v>0</v>
      </c>
      <c r="N41" s="25">
        <v>0</v>
      </c>
    </row>
    <row r="42" spans="1:14" ht="17.399999999999999">
      <c r="A42" s="3"/>
      <c r="B42" s="4" t="s">
        <v>44</v>
      </c>
      <c r="C42" s="14">
        <v>757</v>
      </c>
      <c r="D42" s="14">
        <v>695</v>
      </c>
      <c r="E42" s="14">
        <v>808</v>
      </c>
      <c r="F42" s="20">
        <f t="shared" si="0"/>
        <v>1503</v>
      </c>
      <c r="G42" s="15">
        <v>7</v>
      </c>
      <c r="H42" s="15">
        <v>2</v>
      </c>
      <c r="I42" s="15">
        <v>2</v>
      </c>
      <c r="J42" s="15">
        <v>1</v>
      </c>
      <c r="K42" s="15">
        <v>0</v>
      </c>
      <c r="L42" s="15">
        <v>3</v>
      </c>
      <c r="M42" s="15">
        <v>0</v>
      </c>
      <c r="N42" s="25">
        <v>0</v>
      </c>
    </row>
    <row r="43" spans="1:14" ht="17.399999999999999">
      <c r="A43" s="3"/>
      <c r="B43" s="4" t="s">
        <v>45</v>
      </c>
      <c r="C43" s="14">
        <v>809</v>
      </c>
      <c r="D43" s="14">
        <v>755</v>
      </c>
      <c r="E43" s="14">
        <v>836</v>
      </c>
      <c r="F43" s="20">
        <f t="shared" si="0"/>
        <v>1591</v>
      </c>
      <c r="G43" s="15">
        <v>5</v>
      </c>
      <c r="H43" s="15">
        <v>6</v>
      </c>
      <c r="I43" s="15">
        <v>3</v>
      </c>
      <c r="J43" s="15">
        <v>7</v>
      </c>
      <c r="K43" s="15">
        <v>0</v>
      </c>
      <c r="L43" s="15">
        <v>4</v>
      </c>
      <c r="M43" s="15">
        <v>1</v>
      </c>
      <c r="N43" s="25">
        <v>1</v>
      </c>
    </row>
    <row r="44" spans="1:14" ht="17.399999999999999">
      <c r="A44" s="3"/>
      <c r="B44" s="4" t="s">
        <v>46</v>
      </c>
      <c r="C44" s="14">
        <v>7024</v>
      </c>
      <c r="D44" s="14">
        <v>7487</v>
      </c>
      <c r="E44" s="14">
        <v>8733</v>
      </c>
      <c r="F44" s="20">
        <f t="shared" si="0"/>
        <v>16220</v>
      </c>
      <c r="G44" s="15">
        <v>70</v>
      </c>
      <c r="H44" s="15">
        <v>62</v>
      </c>
      <c r="I44" s="15">
        <v>18</v>
      </c>
      <c r="J44" s="15">
        <v>22</v>
      </c>
      <c r="K44" s="15">
        <v>6</v>
      </c>
      <c r="L44" s="15">
        <v>13</v>
      </c>
      <c r="M44" s="15">
        <v>6</v>
      </c>
      <c r="N44" s="25">
        <v>2</v>
      </c>
    </row>
    <row r="45" spans="1:14" ht="17.399999999999999">
      <c r="A45" s="3"/>
      <c r="B45" s="4" t="s">
        <v>47</v>
      </c>
      <c r="C45" s="14">
        <v>12503</v>
      </c>
      <c r="D45" s="14">
        <v>13868</v>
      </c>
      <c r="E45" s="14">
        <v>15975</v>
      </c>
      <c r="F45" s="20">
        <f t="shared" si="0"/>
        <v>29843</v>
      </c>
      <c r="G45" s="15">
        <v>122</v>
      </c>
      <c r="H45" s="15">
        <v>117</v>
      </c>
      <c r="I45" s="15">
        <v>21</v>
      </c>
      <c r="J45" s="15">
        <v>21</v>
      </c>
      <c r="K45" s="15">
        <v>10</v>
      </c>
      <c r="L45" s="15">
        <v>25</v>
      </c>
      <c r="M45" s="15">
        <v>6</v>
      </c>
      <c r="N45" s="25">
        <v>2</v>
      </c>
    </row>
    <row r="46" spans="1:14" ht="17.399999999999999">
      <c r="A46" s="3"/>
      <c r="B46" s="4" t="s">
        <v>48</v>
      </c>
      <c r="C46" s="14">
        <v>1993</v>
      </c>
      <c r="D46" s="14">
        <v>2691</v>
      </c>
      <c r="E46" s="14">
        <v>2805</v>
      </c>
      <c r="F46" s="20">
        <f t="shared" si="0"/>
        <v>5496</v>
      </c>
      <c r="G46" s="15">
        <v>13</v>
      </c>
      <c r="H46" s="15">
        <v>17</v>
      </c>
      <c r="I46" s="15">
        <v>1</v>
      </c>
      <c r="J46" s="15">
        <v>6</v>
      </c>
      <c r="K46" s="15">
        <v>1</v>
      </c>
      <c r="L46" s="15">
        <v>6</v>
      </c>
      <c r="M46" s="15">
        <v>3</v>
      </c>
      <c r="N46" s="25">
        <v>0</v>
      </c>
    </row>
    <row r="47" spans="1:14" ht="17.399999999999999">
      <c r="A47" s="3"/>
      <c r="B47" s="4" t="s">
        <v>49</v>
      </c>
      <c r="C47" s="14">
        <v>6556</v>
      </c>
      <c r="D47" s="14">
        <v>7889</v>
      </c>
      <c r="E47" s="14">
        <v>8762</v>
      </c>
      <c r="F47" s="20">
        <f t="shared" si="0"/>
        <v>16651</v>
      </c>
      <c r="G47" s="15">
        <v>90</v>
      </c>
      <c r="H47" s="15">
        <v>45</v>
      </c>
      <c r="I47" s="15">
        <v>15</v>
      </c>
      <c r="J47" s="15">
        <v>21</v>
      </c>
      <c r="K47" s="15">
        <v>8</v>
      </c>
      <c r="L47" s="15">
        <v>12</v>
      </c>
      <c r="M47" s="15">
        <v>5</v>
      </c>
      <c r="N47" s="25">
        <v>3</v>
      </c>
    </row>
    <row r="48" spans="1:14" ht="17.399999999999999">
      <c r="A48" s="3"/>
      <c r="B48" s="4" t="s">
        <v>50</v>
      </c>
      <c r="C48" s="14">
        <v>13548</v>
      </c>
      <c r="D48" s="14">
        <v>16592</v>
      </c>
      <c r="E48" s="14">
        <v>18285</v>
      </c>
      <c r="F48" s="20">
        <f t="shared" si="0"/>
        <v>34877</v>
      </c>
      <c r="G48" s="15">
        <v>116</v>
      </c>
      <c r="H48" s="15">
        <v>91</v>
      </c>
      <c r="I48" s="15">
        <v>29</v>
      </c>
      <c r="J48" s="15">
        <v>39</v>
      </c>
      <c r="K48" s="15">
        <v>27</v>
      </c>
      <c r="L48" s="15">
        <v>9</v>
      </c>
      <c r="M48" s="15">
        <v>8</v>
      </c>
      <c r="N48" s="25">
        <v>4</v>
      </c>
    </row>
    <row r="49" spans="1:14" ht="17.399999999999999">
      <c r="A49" s="3"/>
      <c r="B49" s="4" t="s">
        <v>51</v>
      </c>
      <c r="C49" s="14">
        <v>17912</v>
      </c>
      <c r="D49" s="14">
        <v>21127</v>
      </c>
      <c r="E49" s="14">
        <v>23885</v>
      </c>
      <c r="F49" s="20">
        <f t="shared" si="0"/>
        <v>45012</v>
      </c>
      <c r="G49" s="15">
        <v>210</v>
      </c>
      <c r="H49" s="15">
        <v>165</v>
      </c>
      <c r="I49" s="15">
        <v>54</v>
      </c>
      <c r="J49" s="15">
        <v>48</v>
      </c>
      <c r="K49" s="15">
        <v>26</v>
      </c>
      <c r="L49" s="15">
        <v>15</v>
      </c>
      <c r="M49" s="15">
        <v>13</v>
      </c>
      <c r="N49" s="25">
        <v>4</v>
      </c>
    </row>
    <row r="50" spans="1:14" ht="17.399999999999999">
      <c r="B50" s="7" t="s">
        <v>4</v>
      </c>
      <c r="C50" s="8">
        <f t="shared" ref="C50:N50" si="1">SUM(C11:C49)</f>
        <v>83013</v>
      </c>
      <c r="D50" s="8">
        <f t="shared" si="1"/>
        <v>93557</v>
      </c>
      <c r="E50" s="8">
        <f t="shared" si="1"/>
        <v>103063</v>
      </c>
      <c r="F50" s="9">
        <f t="shared" si="1"/>
        <v>196620</v>
      </c>
      <c r="G50" s="10">
        <f t="shared" si="1"/>
        <v>861</v>
      </c>
      <c r="H50" s="11">
        <f t="shared" si="1"/>
        <v>670</v>
      </c>
      <c r="I50" s="12">
        <f t="shared" si="1"/>
        <v>222</v>
      </c>
      <c r="J50" s="12">
        <f t="shared" si="1"/>
        <v>222</v>
      </c>
      <c r="K50" s="22">
        <f t="shared" si="1"/>
        <v>97</v>
      </c>
      <c r="L50" s="22">
        <f t="shared" si="1"/>
        <v>147</v>
      </c>
      <c r="M50" s="22">
        <f t="shared" si="1"/>
        <v>56</v>
      </c>
      <c r="N50" s="22">
        <f t="shared" si="1"/>
        <v>25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56:J56"/>
    <mergeCell ref="E7:M7"/>
    <mergeCell ref="B8:C8"/>
    <mergeCell ref="E8:M8"/>
    <mergeCell ref="B1:J1"/>
    <mergeCell ref="B4:N4"/>
    <mergeCell ref="B3:C3"/>
    <mergeCell ref="F3:G3"/>
    <mergeCell ref="B5:C5"/>
    <mergeCell ref="E5:M5"/>
    <mergeCell ref="B6:C6"/>
    <mergeCell ref="E6:M6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7"/>
  <sheetViews>
    <sheetView workbookViewId="0">
      <selection activeCell="M9" sqref="M9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69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83115戶</v>
      </c>
      <c r="E3" s="42"/>
      <c r="F3" s="54" t="s">
        <v>57</v>
      </c>
      <c r="G3" s="54"/>
      <c r="H3" s="42" t="str">
        <f>F50&amp; "人"</f>
        <v>196769人</v>
      </c>
      <c r="I3" s="42"/>
      <c r="J3" s="35"/>
      <c r="K3" s="36"/>
      <c r="L3" s="36"/>
      <c r="M3" s="36"/>
      <c r="N3" s="36"/>
    </row>
    <row r="4" spans="1:14" ht="22.95" customHeight="1">
      <c r="B4" s="48" t="s">
        <v>94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73人</v>
      </c>
      <c r="E5" s="55" t="s">
        <v>95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139人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116對</v>
      </c>
      <c r="E7" s="63" t="s">
        <v>97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39對</v>
      </c>
      <c r="E8" s="66" t="s">
        <v>96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1022人</v>
      </c>
      <c r="F9" s="61"/>
      <c r="G9" s="62" t="s">
        <v>0</v>
      </c>
      <c r="H9" s="62"/>
      <c r="I9" s="26" t="str">
        <f>H50&amp; "人"</f>
        <v>807人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1730</v>
      </c>
      <c r="D11" s="14">
        <v>1538</v>
      </c>
      <c r="E11" s="14">
        <v>1159</v>
      </c>
      <c r="F11" s="20">
        <f>D11+E11</f>
        <v>2697</v>
      </c>
      <c r="G11" s="15">
        <v>5</v>
      </c>
      <c r="H11" s="15">
        <v>26</v>
      </c>
      <c r="I11" s="15">
        <v>29</v>
      </c>
      <c r="J11" s="15">
        <v>6</v>
      </c>
      <c r="K11" s="15">
        <v>1</v>
      </c>
      <c r="L11" s="15">
        <v>2</v>
      </c>
      <c r="M11" s="15">
        <v>0</v>
      </c>
      <c r="N11" s="25">
        <v>0</v>
      </c>
    </row>
    <row r="12" spans="1:14" ht="17.399999999999999">
      <c r="A12" s="3"/>
      <c r="B12" s="5" t="s">
        <v>14</v>
      </c>
      <c r="C12" s="14">
        <v>450</v>
      </c>
      <c r="D12" s="14">
        <v>501</v>
      </c>
      <c r="E12" s="14">
        <v>503</v>
      </c>
      <c r="F12" s="20">
        <f t="shared" ref="F12:F49" si="0">D12+E12</f>
        <v>1004</v>
      </c>
      <c r="G12" s="15">
        <v>3</v>
      </c>
      <c r="H12" s="15">
        <v>2</v>
      </c>
      <c r="I12" s="15">
        <v>2</v>
      </c>
      <c r="J12" s="15">
        <v>1</v>
      </c>
      <c r="K12" s="15">
        <v>0</v>
      </c>
      <c r="L12" s="15">
        <v>1</v>
      </c>
      <c r="M12" s="15">
        <v>0</v>
      </c>
      <c r="N12" s="25">
        <v>0</v>
      </c>
    </row>
    <row r="13" spans="1:14" ht="17.399999999999999">
      <c r="A13" s="3"/>
      <c r="B13" s="4" t="s">
        <v>15</v>
      </c>
      <c r="C13" s="14">
        <v>260</v>
      </c>
      <c r="D13" s="14">
        <v>274</v>
      </c>
      <c r="E13" s="14">
        <v>274</v>
      </c>
      <c r="F13" s="20">
        <f t="shared" si="0"/>
        <v>548</v>
      </c>
      <c r="G13" s="15">
        <v>0</v>
      </c>
      <c r="H13" s="15">
        <v>1</v>
      </c>
      <c r="I13" s="15">
        <v>1</v>
      </c>
      <c r="J13" s="15">
        <v>2</v>
      </c>
      <c r="K13" s="15">
        <v>2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265</v>
      </c>
      <c r="D14" s="14">
        <v>309</v>
      </c>
      <c r="E14" s="14">
        <v>304</v>
      </c>
      <c r="F14" s="20">
        <f t="shared" si="0"/>
        <v>613</v>
      </c>
      <c r="G14" s="14">
        <v>0</v>
      </c>
      <c r="H14" s="15">
        <v>2</v>
      </c>
      <c r="I14" s="15">
        <v>0</v>
      </c>
      <c r="J14" s="15">
        <v>0</v>
      </c>
      <c r="K14" s="15">
        <v>0</v>
      </c>
      <c r="L14" s="15">
        <v>2</v>
      </c>
      <c r="M14" s="15">
        <v>1</v>
      </c>
      <c r="N14" s="25">
        <v>0</v>
      </c>
    </row>
    <row r="15" spans="1:14" ht="17.399999999999999">
      <c r="A15" s="3"/>
      <c r="B15" s="4" t="s">
        <v>17</v>
      </c>
      <c r="C15" s="14">
        <v>239</v>
      </c>
      <c r="D15" s="14">
        <v>276</v>
      </c>
      <c r="E15" s="14">
        <v>225</v>
      </c>
      <c r="F15" s="20">
        <f t="shared" si="0"/>
        <v>501</v>
      </c>
      <c r="G15" s="15">
        <v>0</v>
      </c>
      <c r="H15" s="15">
        <v>0</v>
      </c>
      <c r="I15" s="15">
        <v>3</v>
      </c>
      <c r="J15" s="15">
        <v>2</v>
      </c>
      <c r="K15" s="15">
        <v>0</v>
      </c>
      <c r="L15" s="15">
        <v>2</v>
      </c>
      <c r="M15" s="15">
        <v>1</v>
      </c>
      <c r="N15" s="25">
        <v>0</v>
      </c>
    </row>
    <row r="16" spans="1:14" ht="17.399999999999999">
      <c r="A16" s="3"/>
      <c r="B16" s="5" t="s">
        <v>18</v>
      </c>
      <c r="C16" s="14">
        <v>359</v>
      </c>
      <c r="D16" s="14">
        <v>438</v>
      </c>
      <c r="E16" s="14">
        <v>413</v>
      </c>
      <c r="F16" s="20">
        <f t="shared" si="0"/>
        <v>851</v>
      </c>
      <c r="G16" s="15">
        <v>2</v>
      </c>
      <c r="H16" s="15">
        <v>2</v>
      </c>
      <c r="I16" s="15">
        <v>0</v>
      </c>
      <c r="J16" s="15">
        <v>3</v>
      </c>
      <c r="K16" s="15">
        <v>0</v>
      </c>
      <c r="L16" s="15">
        <v>0</v>
      </c>
      <c r="M16" s="15">
        <v>0</v>
      </c>
      <c r="N16" s="25">
        <v>0</v>
      </c>
    </row>
    <row r="17" spans="1:14" ht="17.399999999999999">
      <c r="A17" s="3"/>
      <c r="B17" s="6" t="s">
        <v>19</v>
      </c>
      <c r="C17" s="14">
        <v>418</v>
      </c>
      <c r="D17" s="14">
        <v>452</v>
      </c>
      <c r="E17" s="14">
        <v>420</v>
      </c>
      <c r="F17" s="20">
        <f t="shared" si="0"/>
        <v>872</v>
      </c>
      <c r="G17" s="15">
        <v>2</v>
      </c>
      <c r="H17" s="15">
        <v>5</v>
      </c>
      <c r="I17" s="15">
        <v>2</v>
      </c>
      <c r="J17" s="15">
        <v>0</v>
      </c>
      <c r="K17" s="15">
        <v>0</v>
      </c>
      <c r="L17" s="15">
        <v>1</v>
      </c>
      <c r="M17" s="15">
        <v>1</v>
      </c>
      <c r="N17" s="25">
        <v>0</v>
      </c>
    </row>
    <row r="18" spans="1:14" ht="17.399999999999999">
      <c r="A18" s="3"/>
      <c r="B18" s="4" t="s">
        <v>20</v>
      </c>
      <c r="C18" s="14">
        <v>353</v>
      </c>
      <c r="D18" s="14">
        <v>363</v>
      </c>
      <c r="E18" s="14">
        <v>389</v>
      </c>
      <c r="F18" s="20">
        <f t="shared" si="0"/>
        <v>752</v>
      </c>
      <c r="G18" s="15">
        <v>3</v>
      </c>
      <c r="H18" s="15">
        <v>1</v>
      </c>
      <c r="I18" s="15">
        <v>4</v>
      </c>
      <c r="J18" s="15">
        <v>3</v>
      </c>
      <c r="K18" s="15">
        <v>1</v>
      </c>
      <c r="L18" s="15">
        <v>0</v>
      </c>
      <c r="M18" s="15">
        <v>1</v>
      </c>
      <c r="N18" s="25">
        <v>0</v>
      </c>
    </row>
    <row r="19" spans="1:14" ht="17.399999999999999">
      <c r="A19" s="3"/>
      <c r="B19" s="5" t="s">
        <v>21</v>
      </c>
      <c r="C19" s="14">
        <v>1609</v>
      </c>
      <c r="D19" s="14">
        <v>1743</v>
      </c>
      <c r="E19" s="14">
        <v>1779</v>
      </c>
      <c r="F19" s="20">
        <f t="shared" si="0"/>
        <v>3522</v>
      </c>
      <c r="G19" s="15">
        <v>18</v>
      </c>
      <c r="H19" s="15">
        <v>23</v>
      </c>
      <c r="I19" s="15">
        <v>2</v>
      </c>
      <c r="J19" s="15">
        <v>10</v>
      </c>
      <c r="K19" s="15">
        <v>0</v>
      </c>
      <c r="L19" s="15">
        <v>4</v>
      </c>
      <c r="M19" s="15">
        <v>3</v>
      </c>
      <c r="N19" s="25">
        <v>1</v>
      </c>
    </row>
    <row r="20" spans="1:14" ht="17.399999999999999">
      <c r="A20" s="3"/>
      <c r="B20" s="6" t="s">
        <v>22</v>
      </c>
      <c r="C20" s="23">
        <v>833</v>
      </c>
      <c r="D20" s="14">
        <v>729</v>
      </c>
      <c r="E20" s="14">
        <v>870</v>
      </c>
      <c r="F20" s="20">
        <f t="shared" si="0"/>
        <v>1599</v>
      </c>
      <c r="G20" s="15">
        <v>3</v>
      </c>
      <c r="H20" s="15">
        <v>18</v>
      </c>
      <c r="I20" s="15">
        <v>4</v>
      </c>
      <c r="J20" s="15">
        <v>6</v>
      </c>
      <c r="K20" s="15">
        <v>0</v>
      </c>
      <c r="L20" s="15">
        <v>2</v>
      </c>
      <c r="M20" s="15">
        <v>2</v>
      </c>
      <c r="N20" s="25">
        <v>1</v>
      </c>
    </row>
    <row r="21" spans="1:14" ht="17.399999999999999">
      <c r="A21" s="3"/>
      <c r="B21" s="4" t="s">
        <v>23</v>
      </c>
      <c r="C21" s="14">
        <v>181</v>
      </c>
      <c r="D21" s="14">
        <v>178</v>
      </c>
      <c r="E21" s="14">
        <v>192</v>
      </c>
      <c r="F21" s="20">
        <f t="shared" si="0"/>
        <v>370</v>
      </c>
      <c r="G21" s="15">
        <v>0</v>
      </c>
      <c r="H21" s="15">
        <v>0</v>
      </c>
      <c r="I21" s="15">
        <v>2</v>
      </c>
      <c r="J21" s="15">
        <v>5</v>
      </c>
      <c r="K21" s="15">
        <v>0</v>
      </c>
      <c r="L21" s="15">
        <v>1</v>
      </c>
      <c r="M21" s="15">
        <v>0</v>
      </c>
      <c r="N21" s="25">
        <v>1</v>
      </c>
    </row>
    <row r="22" spans="1:14" ht="17.399999999999999">
      <c r="A22" s="3"/>
      <c r="B22" s="4" t="s">
        <v>24</v>
      </c>
      <c r="C22" s="14">
        <v>430</v>
      </c>
      <c r="D22" s="14">
        <v>625</v>
      </c>
      <c r="E22" s="14">
        <v>627</v>
      </c>
      <c r="F22" s="20">
        <f t="shared" si="0"/>
        <v>1252</v>
      </c>
      <c r="G22" s="23">
        <v>32</v>
      </c>
      <c r="H22" s="15">
        <v>12</v>
      </c>
      <c r="I22" s="15">
        <v>0</v>
      </c>
      <c r="J22" s="15">
        <v>1</v>
      </c>
      <c r="K22" s="15">
        <v>2</v>
      </c>
      <c r="L22" s="15">
        <v>1</v>
      </c>
      <c r="M22" s="15">
        <v>1</v>
      </c>
      <c r="N22" s="25">
        <v>0</v>
      </c>
    </row>
    <row r="23" spans="1:14" ht="17.399999999999999">
      <c r="A23" s="3"/>
      <c r="B23" s="4" t="s">
        <v>25</v>
      </c>
      <c r="C23" s="14">
        <v>787</v>
      </c>
      <c r="D23" s="14">
        <v>901</v>
      </c>
      <c r="E23" s="14">
        <v>964</v>
      </c>
      <c r="F23" s="20">
        <f t="shared" si="0"/>
        <v>1865</v>
      </c>
      <c r="G23" s="15">
        <v>3</v>
      </c>
      <c r="H23" s="15">
        <v>6</v>
      </c>
      <c r="I23" s="15">
        <v>1</v>
      </c>
      <c r="J23" s="15">
        <v>2</v>
      </c>
      <c r="K23" s="15">
        <v>0</v>
      </c>
      <c r="L23" s="15">
        <v>4</v>
      </c>
      <c r="M23" s="15">
        <v>0</v>
      </c>
      <c r="N23" s="25">
        <v>0</v>
      </c>
    </row>
    <row r="24" spans="1:14" ht="17.399999999999999">
      <c r="A24" s="3"/>
      <c r="B24" s="4" t="s">
        <v>26</v>
      </c>
      <c r="C24" s="14">
        <v>1207</v>
      </c>
      <c r="D24" s="14">
        <v>1348</v>
      </c>
      <c r="E24" s="14">
        <v>1430</v>
      </c>
      <c r="F24" s="20">
        <f t="shared" si="0"/>
        <v>2778</v>
      </c>
      <c r="G24" s="15">
        <v>23</v>
      </c>
      <c r="H24" s="15">
        <v>19</v>
      </c>
      <c r="I24" s="15">
        <v>1</v>
      </c>
      <c r="J24" s="15">
        <v>1</v>
      </c>
      <c r="K24" s="15">
        <v>0</v>
      </c>
      <c r="L24" s="15">
        <v>2</v>
      </c>
      <c r="M24" s="15">
        <v>0</v>
      </c>
      <c r="N24" s="25">
        <v>1</v>
      </c>
    </row>
    <row r="25" spans="1:14" ht="17.399999999999999">
      <c r="A25" s="3"/>
      <c r="B25" s="4" t="s">
        <v>27</v>
      </c>
      <c r="C25" s="14">
        <v>1294</v>
      </c>
      <c r="D25" s="14">
        <v>1356</v>
      </c>
      <c r="E25" s="14">
        <v>1350</v>
      </c>
      <c r="F25" s="20">
        <f t="shared" si="0"/>
        <v>2706</v>
      </c>
      <c r="G25" s="15">
        <v>19</v>
      </c>
      <c r="H25" s="15">
        <v>9</v>
      </c>
      <c r="I25" s="15">
        <v>5</v>
      </c>
      <c r="J25" s="15">
        <v>15</v>
      </c>
      <c r="K25" s="15">
        <v>0</v>
      </c>
      <c r="L25" s="15">
        <v>3</v>
      </c>
      <c r="M25" s="15">
        <v>2</v>
      </c>
      <c r="N25" s="25">
        <v>1</v>
      </c>
    </row>
    <row r="26" spans="1:14" ht="17.399999999999999">
      <c r="A26" s="3"/>
      <c r="B26" s="4" t="s">
        <v>28</v>
      </c>
      <c r="C26" s="14">
        <v>468</v>
      </c>
      <c r="D26" s="14">
        <v>417</v>
      </c>
      <c r="E26" s="14">
        <v>474</v>
      </c>
      <c r="F26" s="20">
        <f t="shared" si="0"/>
        <v>891</v>
      </c>
      <c r="G26" s="15">
        <v>6</v>
      </c>
      <c r="H26" s="15">
        <v>3</v>
      </c>
      <c r="I26" s="15">
        <v>0</v>
      </c>
      <c r="J26" s="15">
        <v>0</v>
      </c>
      <c r="K26" s="15">
        <v>0</v>
      </c>
      <c r="L26" s="15">
        <v>1</v>
      </c>
      <c r="M26" s="15">
        <v>0</v>
      </c>
      <c r="N26" s="25">
        <v>1</v>
      </c>
    </row>
    <row r="27" spans="1:14" ht="17.399999999999999">
      <c r="A27" s="3"/>
      <c r="B27" s="4" t="s">
        <v>29</v>
      </c>
      <c r="C27" s="14">
        <v>419</v>
      </c>
      <c r="D27" s="14">
        <v>481</v>
      </c>
      <c r="E27" s="14">
        <v>473</v>
      </c>
      <c r="F27" s="20">
        <f t="shared" si="0"/>
        <v>954</v>
      </c>
      <c r="G27" s="15">
        <v>7</v>
      </c>
      <c r="H27" s="15">
        <v>2</v>
      </c>
      <c r="I27" s="15">
        <v>1</v>
      </c>
      <c r="J27" s="15">
        <v>3</v>
      </c>
      <c r="K27" s="15">
        <v>0</v>
      </c>
      <c r="L27" s="15">
        <v>1</v>
      </c>
      <c r="M27" s="15">
        <v>0</v>
      </c>
      <c r="N27" s="25">
        <v>1</v>
      </c>
    </row>
    <row r="28" spans="1:14" ht="17.399999999999999">
      <c r="A28" s="3"/>
      <c r="B28" s="4" t="s">
        <v>30</v>
      </c>
      <c r="C28" s="14">
        <v>350</v>
      </c>
      <c r="D28" s="14">
        <v>396</v>
      </c>
      <c r="E28" s="14">
        <v>355</v>
      </c>
      <c r="F28" s="20">
        <f t="shared" si="0"/>
        <v>751</v>
      </c>
      <c r="G28" s="15">
        <v>1</v>
      </c>
      <c r="H28" s="15">
        <v>0</v>
      </c>
      <c r="I28" s="15">
        <v>0</v>
      </c>
      <c r="J28" s="15">
        <v>2</v>
      </c>
      <c r="K28" s="15">
        <v>0</v>
      </c>
      <c r="L28" s="15">
        <v>3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158</v>
      </c>
      <c r="D29" s="14">
        <v>187</v>
      </c>
      <c r="E29" s="14">
        <v>134</v>
      </c>
      <c r="F29" s="20">
        <f t="shared" si="0"/>
        <v>321</v>
      </c>
      <c r="G29" s="15">
        <v>4</v>
      </c>
      <c r="H29" s="15">
        <v>1</v>
      </c>
      <c r="I29" s="15">
        <v>1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212</v>
      </c>
      <c r="D30" s="14">
        <v>274</v>
      </c>
      <c r="E30" s="14">
        <v>279</v>
      </c>
      <c r="F30" s="20">
        <f t="shared" si="0"/>
        <v>553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221</v>
      </c>
      <c r="D31" s="14">
        <v>261</v>
      </c>
      <c r="E31" s="14">
        <v>238</v>
      </c>
      <c r="F31" s="20">
        <f t="shared" si="0"/>
        <v>499</v>
      </c>
      <c r="G31" s="15">
        <v>1</v>
      </c>
      <c r="H31" s="15">
        <v>1</v>
      </c>
      <c r="I31" s="15">
        <v>0</v>
      </c>
      <c r="J31" s="15">
        <v>2</v>
      </c>
      <c r="K31" s="15">
        <v>0</v>
      </c>
      <c r="L31" s="15">
        <v>1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302</v>
      </c>
      <c r="D32" s="14">
        <v>375</v>
      </c>
      <c r="E32" s="24">
        <v>334</v>
      </c>
      <c r="F32" s="20">
        <f t="shared" si="0"/>
        <v>709</v>
      </c>
      <c r="G32" s="15">
        <v>0</v>
      </c>
      <c r="H32" s="15">
        <v>2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35</v>
      </c>
      <c r="C33" s="28">
        <v>181</v>
      </c>
      <c r="D33" s="28">
        <v>211</v>
      </c>
      <c r="E33" s="28">
        <v>193</v>
      </c>
      <c r="F33" s="20">
        <f t="shared" si="0"/>
        <v>404</v>
      </c>
      <c r="G33" s="30">
        <v>0</v>
      </c>
      <c r="H33" s="30">
        <v>2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2">
        <v>0</v>
      </c>
    </row>
    <row r="34" spans="1:14" ht="17.399999999999999">
      <c r="A34" s="3"/>
      <c r="B34" s="4" t="s">
        <v>36</v>
      </c>
      <c r="C34" s="14">
        <v>269</v>
      </c>
      <c r="D34" s="14">
        <v>325</v>
      </c>
      <c r="E34" s="14">
        <v>268</v>
      </c>
      <c r="F34" s="20">
        <f t="shared" si="0"/>
        <v>593</v>
      </c>
      <c r="G34" s="15">
        <v>3</v>
      </c>
      <c r="H34" s="15">
        <v>0</v>
      </c>
      <c r="I34" s="15">
        <v>0</v>
      </c>
      <c r="J34" s="15">
        <v>0</v>
      </c>
      <c r="K34" s="15">
        <v>0</v>
      </c>
      <c r="L34" s="15">
        <v>2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29">
        <v>415</v>
      </c>
      <c r="D35" s="29">
        <v>459</v>
      </c>
      <c r="E35" s="29">
        <v>419</v>
      </c>
      <c r="F35" s="20">
        <f t="shared" si="0"/>
        <v>878</v>
      </c>
      <c r="G35" s="31">
        <v>1</v>
      </c>
      <c r="H35" s="31">
        <v>0</v>
      </c>
      <c r="I35" s="31">
        <v>1</v>
      </c>
      <c r="J35" s="31">
        <v>0</v>
      </c>
      <c r="K35" s="31">
        <v>0</v>
      </c>
      <c r="L35" s="31">
        <v>2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704</v>
      </c>
      <c r="D36" s="14">
        <v>631</v>
      </c>
      <c r="E36" s="14">
        <v>637</v>
      </c>
      <c r="F36" s="20">
        <f t="shared" si="0"/>
        <v>1268</v>
      </c>
      <c r="G36" s="15">
        <v>2</v>
      </c>
      <c r="H36" s="15">
        <v>2</v>
      </c>
      <c r="I36" s="15">
        <v>0</v>
      </c>
      <c r="J36" s="15">
        <v>0</v>
      </c>
      <c r="K36" s="15">
        <v>0</v>
      </c>
      <c r="L36" s="15">
        <v>1</v>
      </c>
      <c r="M36" s="15">
        <v>0</v>
      </c>
      <c r="N36" s="25">
        <v>0</v>
      </c>
    </row>
    <row r="37" spans="1:14" ht="17.399999999999999">
      <c r="A37" s="3"/>
      <c r="B37" s="4" t="s">
        <v>39</v>
      </c>
      <c r="C37" s="14">
        <v>463</v>
      </c>
      <c r="D37" s="14">
        <v>470</v>
      </c>
      <c r="E37" s="14">
        <v>451</v>
      </c>
      <c r="F37" s="20">
        <f t="shared" si="0"/>
        <v>921</v>
      </c>
      <c r="G37" s="15">
        <v>2</v>
      </c>
      <c r="H37" s="15">
        <v>4</v>
      </c>
      <c r="I37" s="15">
        <v>1</v>
      </c>
      <c r="J37" s="15">
        <v>1</v>
      </c>
      <c r="K37" s="15">
        <v>0</v>
      </c>
      <c r="L37" s="15">
        <v>2</v>
      </c>
      <c r="M37" s="15">
        <v>1</v>
      </c>
      <c r="N37" s="25">
        <v>0</v>
      </c>
    </row>
    <row r="38" spans="1:14" ht="17.399999999999999">
      <c r="A38" s="3"/>
      <c r="B38" s="4" t="s">
        <v>40</v>
      </c>
      <c r="C38" s="14">
        <v>2753</v>
      </c>
      <c r="D38" s="14">
        <v>2869</v>
      </c>
      <c r="E38" s="14">
        <v>3170</v>
      </c>
      <c r="F38" s="20">
        <f t="shared" si="0"/>
        <v>6039</v>
      </c>
      <c r="G38" s="15">
        <v>24</v>
      </c>
      <c r="H38" s="15">
        <v>23</v>
      </c>
      <c r="I38" s="15">
        <v>8</v>
      </c>
      <c r="J38" s="15">
        <v>10</v>
      </c>
      <c r="K38" s="15">
        <v>4</v>
      </c>
      <c r="L38" s="15">
        <v>10</v>
      </c>
      <c r="M38" s="15">
        <v>4</v>
      </c>
      <c r="N38" s="25">
        <v>1</v>
      </c>
    </row>
    <row r="39" spans="1:14" ht="17.399999999999999">
      <c r="A39" s="3"/>
      <c r="B39" s="4" t="s">
        <v>41</v>
      </c>
      <c r="C39" s="14">
        <v>1788</v>
      </c>
      <c r="D39" s="14">
        <v>1789</v>
      </c>
      <c r="E39" s="14">
        <v>1971</v>
      </c>
      <c r="F39" s="20">
        <f t="shared" si="0"/>
        <v>3760</v>
      </c>
      <c r="G39" s="15">
        <v>24</v>
      </c>
      <c r="H39" s="15">
        <v>23</v>
      </c>
      <c r="I39" s="15">
        <v>6</v>
      </c>
      <c r="J39" s="15">
        <v>6</v>
      </c>
      <c r="K39" s="15">
        <v>1</v>
      </c>
      <c r="L39" s="15">
        <v>1</v>
      </c>
      <c r="M39" s="15">
        <v>0</v>
      </c>
      <c r="N39" s="25">
        <v>0</v>
      </c>
    </row>
    <row r="40" spans="1:14" ht="17.399999999999999">
      <c r="A40" s="3"/>
      <c r="B40" s="4" t="s">
        <v>42</v>
      </c>
      <c r="C40" s="14">
        <v>1304</v>
      </c>
      <c r="D40" s="14">
        <v>952</v>
      </c>
      <c r="E40" s="14">
        <v>1109</v>
      </c>
      <c r="F40" s="20">
        <f t="shared" si="0"/>
        <v>2061</v>
      </c>
      <c r="G40" s="15">
        <v>47</v>
      </c>
      <c r="H40" s="15">
        <v>16</v>
      </c>
      <c r="I40" s="15">
        <v>10</v>
      </c>
      <c r="J40" s="15">
        <v>3</v>
      </c>
      <c r="K40" s="15">
        <v>1</v>
      </c>
      <c r="L40" s="15">
        <v>2</v>
      </c>
      <c r="M40" s="15">
        <v>5</v>
      </c>
      <c r="N40" s="25">
        <v>2</v>
      </c>
    </row>
    <row r="41" spans="1:14" ht="17.399999999999999">
      <c r="A41" s="3"/>
      <c r="B41" s="4" t="s">
        <v>43</v>
      </c>
      <c r="C41" s="14">
        <v>1525</v>
      </c>
      <c r="D41" s="14">
        <v>1325</v>
      </c>
      <c r="E41" s="14">
        <v>1576</v>
      </c>
      <c r="F41" s="20">
        <f t="shared" si="0"/>
        <v>2901</v>
      </c>
      <c r="G41" s="15">
        <v>30</v>
      </c>
      <c r="H41" s="15">
        <v>16</v>
      </c>
      <c r="I41" s="15">
        <v>10</v>
      </c>
      <c r="J41" s="15">
        <v>6</v>
      </c>
      <c r="K41" s="15">
        <v>2</v>
      </c>
      <c r="L41" s="15">
        <v>4</v>
      </c>
      <c r="M41" s="15">
        <v>2</v>
      </c>
      <c r="N41" s="25">
        <v>0</v>
      </c>
    </row>
    <row r="42" spans="1:14" ht="17.399999999999999">
      <c r="A42" s="3"/>
      <c r="B42" s="4" t="s">
        <v>44</v>
      </c>
      <c r="C42" s="14">
        <v>756</v>
      </c>
      <c r="D42" s="14">
        <v>695</v>
      </c>
      <c r="E42" s="14">
        <v>807</v>
      </c>
      <c r="F42" s="20">
        <f t="shared" si="0"/>
        <v>1502</v>
      </c>
      <c r="G42" s="15">
        <v>10</v>
      </c>
      <c r="H42" s="15">
        <v>6</v>
      </c>
      <c r="I42" s="15">
        <v>3</v>
      </c>
      <c r="J42" s="15">
        <v>4</v>
      </c>
      <c r="K42" s="15">
        <v>0</v>
      </c>
      <c r="L42" s="15">
        <v>4</v>
      </c>
      <c r="M42" s="15">
        <v>0</v>
      </c>
      <c r="N42" s="25">
        <v>0</v>
      </c>
    </row>
    <row r="43" spans="1:14" ht="17.399999999999999">
      <c r="A43" s="3"/>
      <c r="B43" s="4" t="s">
        <v>45</v>
      </c>
      <c r="C43" s="14">
        <v>808</v>
      </c>
      <c r="D43" s="14">
        <v>756</v>
      </c>
      <c r="E43" s="14">
        <v>835</v>
      </c>
      <c r="F43" s="20">
        <f t="shared" si="0"/>
        <v>1591</v>
      </c>
      <c r="G43" s="15">
        <v>7</v>
      </c>
      <c r="H43" s="15">
        <v>6</v>
      </c>
      <c r="I43" s="15">
        <v>2</v>
      </c>
      <c r="J43" s="15">
        <v>2</v>
      </c>
      <c r="K43" s="15">
        <v>2</v>
      </c>
      <c r="L43" s="15">
        <v>3</v>
      </c>
      <c r="M43" s="15">
        <v>3</v>
      </c>
      <c r="N43" s="25">
        <v>2</v>
      </c>
    </row>
    <row r="44" spans="1:14" ht="17.399999999999999">
      <c r="A44" s="3"/>
      <c r="B44" s="4" t="s">
        <v>46</v>
      </c>
      <c r="C44" s="14">
        <v>7038</v>
      </c>
      <c r="D44" s="14">
        <v>7481</v>
      </c>
      <c r="E44" s="14">
        <v>8734</v>
      </c>
      <c r="F44" s="20">
        <f t="shared" si="0"/>
        <v>16215</v>
      </c>
      <c r="G44" s="15">
        <v>84</v>
      </c>
      <c r="H44" s="15">
        <v>72</v>
      </c>
      <c r="I44" s="15">
        <v>31</v>
      </c>
      <c r="J44" s="15">
        <v>36</v>
      </c>
      <c r="K44" s="15">
        <v>4</v>
      </c>
      <c r="L44" s="15">
        <v>16</v>
      </c>
      <c r="M44" s="15">
        <v>5</v>
      </c>
      <c r="N44" s="25">
        <v>6</v>
      </c>
    </row>
    <row r="45" spans="1:14" ht="17.399999999999999">
      <c r="A45" s="3"/>
      <c r="B45" s="4" t="s">
        <v>47</v>
      </c>
      <c r="C45" s="14">
        <v>12512</v>
      </c>
      <c r="D45" s="14">
        <v>13867</v>
      </c>
      <c r="E45" s="14">
        <v>15980</v>
      </c>
      <c r="F45" s="20">
        <f t="shared" si="0"/>
        <v>29847</v>
      </c>
      <c r="G45" s="15">
        <v>158</v>
      </c>
      <c r="H45" s="15">
        <v>135</v>
      </c>
      <c r="I45" s="15">
        <v>40</v>
      </c>
      <c r="J45" s="15">
        <v>56</v>
      </c>
      <c r="K45" s="15">
        <v>11</v>
      </c>
      <c r="L45" s="15">
        <v>14</v>
      </c>
      <c r="M45" s="15">
        <v>18</v>
      </c>
      <c r="N45" s="25">
        <v>5</v>
      </c>
    </row>
    <row r="46" spans="1:14" ht="17.399999999999999">
      <c r="A46" s="3"/>
      <c r="B46" s="4" t="s">
        <v>48</v>
      </c>
      <c r="C46" s="14">
        <v>1993</v>
      </c>
      <c r="D46" s="14">
        <v>2685</v>
      </c>
      <c r="E46" s="14">
        <v>2805</v>
      </c>
      <c r="F46" s="20">
        <f t="shared" si="0"/>
        <v>5490</v>
      </c>
      <c r="G46" s="15">
        <v>14</v>
      </c>
      <c r="H46" s="15">
        <v>10</v>
      </c>
      <c r="I46" s="15">
        <v>4</v>
      </c>
      <c r="J46" s="15">
        <v>8</v>
      </c>
      <c r="K46" s="15">
        <v>2</v>
      </c>
      <c r="L46" s="15">
        <v>8</v>
      </c>
      <c r="M46" s="15">
        <v>3</v>
      </c>
      <c r="N46" s="25">
        <v>0</v>
      </c>
    </row>
    <row r="47" spans="1:14" ht="17.399999999999999">
      <c r="A47" s="3"/>
      <c r="B47" s="4" t="s">
        <v>49</v>
      </c>
      <c r="C47" s="14">
        <v>6559</v>
      </c>
      <c r="D47" s="14">
        <v>7889</v>
      </c>
      <c r="E47" s="14">
        <v>8811</v>
      </c>
      <c r="F47" s="20">
        <f t="shared" si="0"/>
        <v>16700</v>
      </c>
      <c r="G47" s="15">
        <v>91</v>
      </c>
      <c r="H47" s="15">
        <v>60</v>
      </c>
      <c r="I47" s="15">
        <v>41</v>
      </c>
      <c r="J47" s="15">
        <v>25</v>
      </c>
      <c r="K47" s="15">
        <v>11</v>
      </c>
      <c r="L47" s="15">
        <v>9</v>
      </c>
      <c r="M47" s="15">
        <v>8</v>
      </c>
      <c r="N47" s="25">
        <v>2</v>
      </c>
    </row>
    <row r="48" spans="1:14" ht="17.399999999999999">
      <c r="A48" s="3"/>
      <c r="B48" s="4" t="s">
        <v>50</v>
      </c>
      <c r="C48" s="14">
        <v>13561</v>
      </c>
      <c r="D48" s="14">
        <v>16620</v>
      </c>
      <c r="E48" s="14">
        <v>18301</v>
      </c>
      <c r="F48" s="20">
        <f t="shared" si="0"/>
        <v>34921</v>
      </c>
      <c r="G48" s="15">
        <v>147</v>
      </c>
      <c r="H48" s="15">
        <v>109</v>
      </c>
      <c r="I48" s="15">
        <v>46</v>
      </c>
      <c r="J48" s="15">
        <v>41</v>
      </c>
      <c r="K48" s="15">
        <v>15</v>
      </c>
      <c r="L48" s="15">
        <v>14</v>
      </c>
      <c r="M48" s="15">
        <v>25</v>
      </c>
      <c r="N48" s="25">
        <v>4</v>
      </c>
    </row>
    <row r="49" spans="1:14" ht="17.399999999999999">
      <c r="A49" s="3"/>
      <c r="B49" s="4" t="s">
        <v>51</v>
      </c>
      <c r="C49" s="14">
        <v>17941</v>
      </c>
      <c r="D49" s="14">
        <v>21136</v>
      </c>
      <c r="E49" s="14">
        <v>23934</v>
      </c>
      <c r="F49" s="20">
        <f t="shared" si="0"/>
        <v>45070</v>
      </c>
      <c r="G49" s="15">
        <v>246</v>
      </c>
      <c r="H49" s="15">
        <v>188</v>
      </c>
      <c r="I49" s="15">
        <v>84</v>
      </c>
      <c r="J49" s="15">
        <v>83</v>
      </c>
      <c r="K49" s="15">
        <v>14</v>
      </c>
      <c r="L49" s="15">
        <v>15</v>
      </c>
      <c r="M49" s="15">
        <v>29</v>
      </c>
      <c r="N49" s="25">
        <v>10</v>
      </c>
    </row>
    <row r="50" spans="1:14" ht="17.399999999999999">
      <c r="B50" s="7" t="s">
        <v>4</v>
      </c>
      <c r="C50" s="8">
        <f t="shared" ref="C50:N50" si="1">SUM(C11:C49)</f>
        <v>83115</v>
      </c>
      <c r="D50" s="8">
        <f t="shared" si="1"/>
        <v>93582</v>
      </c>
      <c r="E50" s="8">
        <f t="shared" si="1"/>
        <v>103187</v>
      </c>
      <c r="F50" s="9">
        <f t="shared" si="1"/>
        <v>196769</v>
      </c>
      <c r="G50" s="10">
        <f t="shared" si="1"/>
        <v>1022</v>
      </c>
      <c r="H50" s="11">
        <f t="shared" si="1"/>
        <v>807</v>
      </c>
      <c r="I50" s="12">
        <f t="shared" si="1"/>
        <v>345</v>
      </c>
      <c r="J50" s="12">
        <f t="shared" si="1"/>
        <v>345</v>
      </c>
      <c r="K50" s="22">
        <f t="shared" si="1"/>
        <v>73</v>
      </c>
      <c r="L50" s="22">
        <f t="shared" si="1"/>
        <v>139</v>
      </c>
      <c r="M50" s="22">
        <f t="shared" si="1"/>
        <v>116</v>
      </c>
      <c r="N50" s="22">
        <f t="shared" si="1"/>
        <v>39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B1:J1"/>
    <mergeCell ref="B4:N4"/>
    <mergeCell ref="B3:C3"/>
    <mergeCell ref="F3:G3"/>
    <mergeCell ref="A2:E2"/>
    <mergeCell ref="B5:C5"/>
    <mergeCell ref="E5:M5"/>
    <mergeCell ref="B6:C6"/>
    <mergeCell ref="E6:M6"/>
    <mergeCell ref="D57:J57"/>
    <mergeCell ref="B9:D9"/>
    <mergeCell ref="E9:F9"/>
    <mergeCell ref="G9:H9"/>
    <mergeCell ref="B53:J53"/>
    <mergeCell ref="B54:J54"/>
    <mergeCell ref="B55:J55"/>
    <mergeCell ref="B56:J56"/>
    <mergeCell ref="E7:M7"/>
    <mergeCell ref="B8:C8"/>
    <mergeCell ref="E8:M8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7"/>
  <sheetViews>
    <sheetView workbookViewId="0">
      <selection activeCell="E7" sqref="E7:M7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70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83174戶</v>
      </c>
      <c r="E3" s="42"/>
      <c r="F3" s="54" t="s">
        <v>57</v>
      </c>
      <c r="G3" s="54"/>
      <c r="H3" s="42" t="str">
        <f>F50&amp; "人"</f>
        <v>196824人</v>
      </c>
      <c r="I3" s="42"/>
      <c r="J3" s="35"/>
      <c r="K3" s="36"/>
      <c r="L3" s="36"/>
      <c r="M3" s="36"/>
      <c r="N3" s="36"/>
    </row>
    <row r="4" spans="1:14" ht="22.95" customHeight="1">
      <c r="B4" s="48" t="s">
        <v>98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79人</v>
      </c>
      <c r="E5" s="55" t="s">
        <v>99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129人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77對</v>
      </c>
      <c r="E7" s="63" t="s">
        <v>100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45對</v>
      </c>
      <c r="E8" s="66" t="s">
        <v>101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906人</v>
      </c>
      <c r="F9" s="61"/>
      <c r="G9" s="62" t="s">
        <v>0</v>
      </c>
      <c r="H9" s="62"/>
      <c r="I9" s="26" t="str">
        <f>H50&amp; "人"</f>
        <v>801人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1729</v>
      </c>
      <c r="D11" s="14">
        <v>1538</v>
      </c>
      <c r="E11" s="14">
        <v>1156</v>
      </c>
      <c r="F11" s="20">
        <f>D11+E11</f>
        <v>2694</v>
      </c>
      <c r="G11" s="15">
        <v>0</v>
      </c>
      <c r="H11" s="15">
        <v>12</v>
      </c>
      <c r="I11" s="15">
        <v>21</v>
      </c>
      <c r="J11" s="15">
        <v>7</v>
      </c>
      <c r="K11" s="15">
        <v>0</v>
      </c>
      <c r="L11" s="15">
        <v>5</v>
      </c>
      <c r="M11" s="15">
        <v>2</v>
      </c>
      <c r="N11" s="25">
        <v>1</v>
      </c>
    </row>
    <row r="12" spans="1:14" ht="17.399999999999999">
      <c r="A12" s="3"/>
      <c r="B12" s="5" t="s">
        <v>14</v>
      </c>
      <c r="C12" s="14">
        <v>450</v>
      </c>
      <c r="D12" s="14">
        <v>500</v>
      </c>
      <c r="E12" s="14">
        <v>505</v>
      </c>
      <c r="F12" s="20">
        <f t="shared" ref="F12:F49" si="0">D12+E12</f>
        <v>1005</v>
      </c>
      <c r="G12" s="15">
        <v>6</v>
      </c>
      <c r="H12" s="15">
        <v>4</v>
      </c>
      <c r="I12" s="15">
        <v>2</v>
      </c>
      <c r="J12" s="15">
        <v>1</v>
      </c>
      <c r="K12" s="15">
        <v>0</v>
      </c>
      <c r="L12" s="15">
        <v>2</v>
      </c>
      <c r="M12" s="15">
        <v>1</v>
      </c>
      <c r="N12" s="25">
        <v>0</v>
      </c>
    </row>
    <row r="13" spans="1:14" ht="17.399999999999999">
      <c r="A13" s="3"/>
      <c r="B13" s="4" t="s">
        <v>15</v>
      </c>
      <c r="C13" s="14">
        <v>262</v>
      </c>
      <c r="D13" s="14">
        <v>275</v>
      </c>
      <c r="E13" s="14">
        <v>272</v>
      </c>
      <c r="F13" s="20">
        <f t="shared" si="0"/>
        <v>547</v>
      </c>
      <c r="G13" s="15">
        <v>2</v>
      </c>
      <c r="H13" s="15">
        <v>3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5">
        <v>1</v>
      </c>
    </row>
    <row r="14" spans="1:14" ht="17.399999999999999">
      <c r="A14" s="3"/>
      <c r="B14" s="5" t="s">
        <v>16</v>
      </c>
      <c r="C14" s="14">
        <v>265</v>
      </c>
      <c r="D14" s="14">
        <v>307</v>
      </c>
      <c r="E14" s="14">
        <v>302</v>
      </c>
      <c r="F14" s="20">
        <f t="shared" si="0"/>
        <v>609</v>
      </c>
      <c r="G14" s="14">
        <v>0</v>
      </c>
      <c r="H14" s="15">
        <v>1</v>
      </c>
      <c r="I14" s="15">
        <v>0</v>
      </c>
      <c r="J14" s="15">
        <v>3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17</v>
      </c>
      <c r="C15" s="14">
        <v>239</v>
      </c>
      <c r="D15" s="14">
        <v>276</v>
      </c>
      <c r="E15" s="14">
        <v>225</v>
      </c>
      <c r="F15" s="20">
        <f t="shared" si="0"/>
        <v>501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18</v>
      </c>
      <c r="C16" s="14">
        <v>359</v>
      </c>
      <c r="D16" s="14">
        <v>439</v>
      </c>
      <c r="E16" s="14">
        <v>414</v>
      </c>
      <c r="F16" s="20">
        <f t="shared" si="0"/>
        <v>853</v>
      </c>
      <c r="G16" s="15">
        <v>2</v>
      </c>
      <c r="H16" s="15">
        <v>2</v>
      </c>
      <c r="I16" s="15">
        <v>5</v>
      </c>
      <c r="J16" s="15">
        <v>2</v>
      </c>
      <c r="K16" s="15">
        <v>0</v>
      </c>
      <c r="L16" s="15">
        <v>1</v>
      </c>
      <c r="M16" s="15">
        <v>1</v>
      </c>
      <c r="N16" s="25">
        <v>0</v>
      </c>
    </row>
    <row r="17" spans="1:14" ht="17.399999999999999">
      <c r="A17" s="3"/>
      <c r="B17" s="6" t="s">
        <v>19</v>
      </c>
      <c r="C17" s="14">
        <v>419</v>
      </c>
      <c r="D17" s="14">
        <v>454</v>
      </c>
      <c r="E17" s="14">
        <v>415</v>
      </c>
      <c r="F17" s="20">
        <f t="shared" si="0"/>
        <v>869</v>
      </c>
      <c r="G17" s="15">
        <v>5</v>
      </c>
      <c r="H17" s="15">
        <v>3</v>
      </c>
      <c r="I17" s="15">
        <v>0</v>
      </c>
      <c r="J17" s="15">
        <v>4</v>
      </c>
      <c r="K17" s="15">
        <v>0</v>
      </c>
      <c r="L17" s="15">
        <v>1</v>
      </c>
      <c r="M17" s="15">
        <v>1</v>
      </c>
      <c r="N17" s="25">
        <v>0</v>
      </c>
    </row>
    <row r="18" spans="1:14" ht="17.399999999999999">
      <c r="A18" s="3"/>
      <c r="B18" s="4" t="s">
        <v>20</v>
      </c>
      <c r="C18" s="14">
        <v>351</v>
      </c>
      <c r="D18" s="14">
        <v>360</v>
      </c>
      <c r="E18" s="14">
        <v>388</v>
      </c>
      <c r="F18" s="20">
        <f t="shared" si="0"/>
        <v>748</v>
      </c>
      <c r="G18" s="15">
        <v>5</v>
      </c>
      <c r="H18" s="15">
        <v>3</v>
      </c>
      <c r="I18" s="15">
        <v>0</v>
      </c>
      <c r="J18" s="15">
        <v>5</v>
      </c>
      <c r="K18" s="15">
        <v>0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21</v>
      </c>
      <c r="C19" s="14">
        <v>1606</v>
      </c>
      <c r="D19" s="14">
        <v>1736</v>
      </c>
      <c r="E19" s="14">
        <v>1773</v>
      </c>
      <c r="F19" s="20">
        <f t="shared" si="0"/>
        <v>3509</v>
      </c>
      <c r="G19" s="15">
        <v>13</v>
      </c>
      <c r="H19" s="15">
        <v>15</v>
      </c>
      <c r="I19" s="15">
        <v>1</v>
      </c>
      <c r="J19" s="15">
        <v>8</v>
      </c>
      <c r="K19" s="15">
        <v>0</v>
      </c>
      <c r="L19" s="15">
        <v>4</v>
      </c>
      <c r="M19" s="15">
        <v>4</v>
      </c>
      <c r="N19" s="25">
        <v>1</v>
      </c>
    </row>
    <row r="20" spans="1:14" ht="17.399999999999999">
      <c r="A20" s="3"/>
      <c r="B20" s="6" t="s">
        <v>22</v>
      </c>
      <c r="C20" s="23">
        <v>831</v>
      </c>
      <c r="D20" s="14">
        <v>730</v>
      </c>
      <c r="E20" s="14">
        <v>869</v>
      </c>
      <c r="F20" s="20">
        <f t="shared" si="0"/>
        <v>1599</v>
      </c>
      <c r="G20" s="15">
        <v>4</v>
      </c>
      <c r="H20" s="15">
        <v>3</v>
      </c>
      <c r="I20" s="15">
        <v>3</v>
      </c>
      <c r="J20" s="15">
        <v>4</v>
      </c>
      <c r="K20" s="15">
        <v>1</v>
      </c>
      <c r="L20" s="15">
        <v>1</v>
      </c>
      <c r="M20" s="15">
        <v>0</v>
      </c>
      <c r="N20" s="25">
        <v>0</v>
      </c>
    </row>
    <row r="21" spans="1:14" ht="17.399999999999999">
      <c r="A21" s="3"/>
      <c r="B21" s="4" t="s">
        <v>23</v>
      </c>
      <c r="C21" s="14">
        <v>181</v>
      </c>
      <c r="D21" s="14">
        <v>177</v>
      </c>
      <c r="E21" s="14">
        <v>192</v>
      </c>
      <c r="F21" s="20">
        <f t="shared" si="0"/>
        <v>369</v>
      </c>
      <c r="G21" s="15">
        <v>0</v>
      </c>
      <c r="H21" s="15">
        <v>1</v>
      </c>
      <c r="I21" s="15">
        <v>1</v>
      </c>
      <c r="J21" s="15">
        <v>0</v>
      </c>
      <c r="K21" s="15">
        <v>0</v>
      </c>
      <c r="L21" s="15">
        <v>1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442</v>
      </c>
      <c r="D22" s="14">
        <v>638</v>
      </c>
      <c r="E22" s="14">
        <v>652</v>
      </c>
      <c r="F22" s="20">
        <f t="shared" si="0"/>
        <v>1290</v>
      </c>
      <c r="G22" s="23">
        <v>48</v>
      </c>
      <c r="H22" s="15">
        <v>13</v>
      </c>
      <c r="I22" s="15">
        <v>3</v>
      </c>
      <c r="J22" s="15">
        <v>0</v>
      </c>
      <c r="K22" s="15">
        <v>2</v>
      </c>
      <c r="L22" s="15">
        <v>2</v>
      </c>
      <c r="M22" s="15">
        <v>0</v>
      </c>
      <c r="N22" s="25">
        <v>0</v>
      </c>
    </row>
    <row r="23" spans="1:14" ht="17.399999999999999">
      <c r="A23" s="3"/>
      <c r="B23" s="4" t="s">
        <v>25</v>
      </c>
      <c r="C23" s="14">
        <v>782</v>
      </c>
      <c r="D23" s="14">
        <v>899</v>
      </c>
      <c r="E23" s="14">
        <v>956</v>
      </c>
      <c r="F23" s="20">
        <f t="shared" si="0"/>
        <v>1855</v>
      </c>
      <c r="G23" s="15">
        <v>10</v>
      </c>
      <c r="H23" s="15">
        <v>10</v>
      </c>
      <c r="I23" s="15">
        <v>0</v>
      </c>
      <c r="J23" s="15">
        <v>3</v>
      </c>
      <c r="K23" s="15">
        <v>0</v>
      </c>
      <c r="L23" s="15">
        <v>7</v>
      </c>
      <c r="M23" s="15">
        <v>1</v>
      </c>
      <c r="N23" s="25">
        <v>1</v>
      </c>
    </row>
    <row r="24" spans="1:14" ht="17.399999999999999">
      <c r="A24" s="3"/>
      <c r="B24" s="4" t="s">
        <v>26</v>
      </c>
      <c r="C24" s="14">
        <v>1206</v>
      </c>
      <c r="D24" s="14">
        <v>1352</v>
      </c>
      <c r="E24" s="14">
        <v>1422</v>
      </c>
      <c r="F24" s="20">
        <f t="shared" si="0"/>
        <v>2774</v>
      </c>
      <c r="G24" s="15">
        <v>13</v>
      </c>
      <c r="H24" s="15">
        <v>17</v>
      </c>
      <c r="I24" s="15">
        <v>7</v>
      </c>
      <c r="J24" s="15">
        <v>5</v>
      </c>
      <c r="K24" s="15">
        <v>2</v>
      </c>
      <c r="L24" s="15">
        <v>4</v>
      </c>
      <c r="M24" s="15">
        <v>1</v>
      </c>
      <c r="N24" s="25">
        <v>1</v>
      </c>
    </row>
    <row r="25" spans="1:14" ht="17.399999999999999">
      <c r="A25" s="3"/>
      <c r="B25" s="4" t="s">
        <v>27</v>
      </c>
      <c r="C25" s="14">
        <v>1295</v>
      </c>
      <c r="D25" s="14">
        <v>1353</v>
      </c>
      <c r="E25" s="14">
        <v>1355</v>
      </c>
      <c r="F25" s="20">
        <f t="shared" si="0"/>
        <v>2708</v>
      </c>
      <c r="G25" s="15">
        <v>18</v>
      </c>
      <c r="H25" s="15">
        <v>19</v>
      </c>
      <c r="I25" s="15">
        <v>11</v>
      </c>
      <c r="J25" s="15">
        <v>2</v>
      </c>
      <c r="K25" s="15">
        <v>1</v>
      </c>
      <c r="L25" s="15">
        <v>7</v>
      </c>
      <c r="M25" s="15">
        <v>0</v>
      </c>
      <c r="N25" s="25">
        <v>0</v>
      </c>
    </row>
    <row r="26" spans="1:14" ht="17.399999999999999">
      <c r="A26" s="3"/>
      <c r="B26" s="4" t="s">
        <v>28</v>
      </c>
      <c r="C26" s="14">
        <v>469</v>
      </c>
      <c r="D26" s="14">
        <v>418</v>
      </c>
      <c r="E26" s="14">
        <v>473</v>
      </c>
      <c r="F26" s="20">
        <f t="shared" si="0"/>
        <v>891</v>
      </c>
      <c r="G26" s="15">
        <v>4</v>
      </c>
      <c r="H26" s="15">
        <v>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29</v>
      </c>
      <c r="C27" s="14">
        <v>417</v>
      </c>
      <c r="D27" s="14">
        <v>478</v>
      </c>
      <c r="E27" s="14">
        <v>476</v>
      </c>
      <c r="F27" s="20">
        <f t="shared" si="0"/>
        <v>954</v>
      </c>
      <c r="G27" s="15">
        <v>5</v>
      </c>
      <c r="H27" s="15">
        <v>5</v>
      </c>
      <c r="I27" s="15">
        <v>2</v>
      </c>
      <c r="J27" s="15">
        <v>1</v>
      </c>
      <c r="K27" s="15">
        <v>1</v>
      </c>
      <c r="L27" s="15">
        <v>2</v>
      </c>
      <c r="M27" s="15">
        <v>0</v>
      </c>
      <c r="N27" s="25">
        <v>0</v>
      </c>
    </row>
    <row r="28" spans="1:14" ht="17.399999999999999">
      <c r="A28" s="3"/>
      <c r="B28" s="4" t="s">
        <v>30</v>
      </c>
      <c r="C28" s="14">
        <v>349</v>
      </c>
      <c r="D28" s="14">
        <v>394</v>
      </c>
      <c r="E28" s="14">
        <v>357</v>
      </c>
      <c r="F28" s="20">
        <f t="shared" si="0"/>
        <v>751</v>
      </c>
      <c r="G28" s="15">
        <v>1</v>
      </c>
      <c r="H28" s="15">
        <v>3</v>
      </c>
      <c r="I28" s="15">
        <v>1</v>
      </c>
      <c r="J28" s="15">
        <v>1</v>
      </c>
      <c r="K28" s="15">
        <v>2</v>
      </c>
      <c r="L28" s="15">
        <v>0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158</v>
      </c>
      <c r="D29" s="14">
        <v>188</v>
      </c>
      <c r="E29" s="14">
        <v>136</v>
      </c>
      <c r="F29" s="20">
        <f t="shared" si="0"/>
        <v>324</v>
      </c>
      <c r="G29" s="15">
        <v>3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212</v>
      </c>
      <c r="D30" s="14">
        <v>273</v>
      </c>
      <c r="E30" s="14">
        <v>275</v>
      </c>
      <c r="F30" s="20">
        <f t="shared" si="0"/>
        <v>548</v>
      </c>
      <c r="G30" s="15">
        <v>1</v>
      </c>
      <c r="H30" s="15">
        <v>5</v>
      </c>
      <c r="I30" s="15">
        <v>0</v>
      </c>
      <c r="J30" s="15">
        <v>0</v>
      </c>
      <c r="K30" s="15">
        <v>0</v>
      </c>
      <c r="L30" s="15">
        <v>1</v>
      </c>
      <c r="M30" s="15">
        <v>1</v>
      </c>
      <c r="N30" s="25">
        <v>0</v>
      </c>
    </row>
    <row r="31" spans="1:14" ht="17.399999999999999">
      <c r="A31" s="3"/>
      <c r="B31" s="4" t="s">
        <v>33</v>
      </c>
      <c r="C31" s="14">
        <v>221</v>
      </c>
      <c r="D31" s="14">
        <v>259</v>
      </c>
      <c r="E31" s="14">
        <v>238</v>
      </c>
      <c r="F31" s="20">
        <f t="shared" si="0"/>
        <v>497</v>
      </c>
      <c r="G31" s="15">
        <v>2</v>
      </c>
      <c r="H31" s="15">
        <v>3</v>
      </c>
      <c r="I31" s="15">
        <v>0</v>
      </c>
      <c r="J31" s="15">
        <v>2</v>
      </c>
      <c r="K31" s="15">
        <v>1</v>
      </c>
      <c r="L31" s="15">
        <v>0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302</v>
      </c>
      <c r="D32" s="14">
        <v>376</v>
      </c>
      <c r="E32" s="24">
        <v>336</v>
      </c>
      <c r="F32" s="20">
        <f t="shared" si="0"/>
        <v>712</v>
      </c>
      <c r="G32" s="15">
        <v>3</v>
      </c>
      <c r="H32" s="15">
        <v>2</v>
      </c>
      <c r="I32" s="15">
        <v>2</v>
      </c>
      <c r="J32" s="15">
        <v>0</v>
      </c>
      <c r="K32" s="15">
        <v>1</v>
      </c>
      <c r="L32" s="15">
        <v>1</v>
      </c>
      <c r="M32" s="15">
        <v>1</v>
      </c>
      <c r="N32" s="25">
        <v>1</v>
      </c>
    </row>
    <row r="33" spans="1:14" ht="17.399999999999999">
      <c r="A33" s="3"/>
      <c r="B33" s="4" t="s">
        <v>35</v>
      </c>
      <c r="C33" s="28">
        <v>181</v>
      </c>
      <c r="D33" s="28">
        <v>211</v>
      </c>
      <c r="E33" s="28">
        <v>193</v>
      </c>
      <c r="F33" s="20">
        <f t="shared" si="0"/>
        <v>404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2">
        <v>0</v>
      </c>
    </row>
    <row r="34" spans="1:14" ht="17.399999999999999">
      <c r="A34" s="3"/>
      <c r="B34" s="4" t="s">
        <v>36</v>
      </c>
      <c r="C34" s="14">
        <v>268</v>
      </c>
      <c r="D34" s="14">
        <v>326</v>
      </c>
      <c r="E34" s="14">
        <v>269</v>
      </c>
      <c r="F34" s="20">
        <f t="shared" si="0"/>
        <v>595</v>
      </c>
      <c r="G34" s="15">
        <v>4</v>
      </c>
      <c r="H34" s="15">
        <v>1</v>
      </c>
      <c r="I34" s="15">
        <v>0</v>
      </c>
      <c r="J34" s="15">
        <v>1</v>
      </c>
      <c r="K34" s="15">
        <v>0</v>
      </c>
      <c r="L34" s="15">
        <v>0</v>
      </c>
      <c r="M34" s="15">
        <v>1</v>
      </c>
      <c r="N34" s="25">
        <v>0</v>
      </c>
    </row>
    <row r="35" spans="1:14" ht="17.399999999999999">
      <c r="A35" s="3"/>
      <c r="B35" s="4" t="s">
        <v>37</v>
      </c>
      <c r="C35" s="29">
        <v>413</v>
      </c>
      <c r="D35" s="29">
        <v>457</v>
      </c>
      <c r="E35" s="29">
        <v>418</v>
      </c>
      <c r="F35" s="20">
        <f t="shared" si="0"/>
        <v>875</v>
      </c>
      <c r="G35" s="31">
        <v>0</v>
      </c>
      <c r="H35" s="31">
        <v>2</v>
      </c>
      <c r="I35" s="31">
        <v>0</v>
      </c>
      <c r="J35" s="31">
        <v>0</v>
      </c>
      <c r="K35" s="31">
        <v>1</v>
      </c>
      <c r="L35" s="31">
        <v>2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702</v>
      </c>
      <c r="D36" s="14">
        <v>628</v>
      </c>
      <c r="E36" s="14">
        <v>638</v>
      </c>
      <c r="F36" s="20">
        <f t="shared" si="0"/>
        <v>1266</v>
      </c>
      <c r="G36" s="15">
        <v>10</v>
      </c>
      <c r="H36" s="15">
        <v>8</v>
      </c>
      <c r="I36" s="15">
        <v>2</v>
      </c>
      <c r="J36" s="15">
        <v>3</v>
      </c>
      <c r="K36" s="15">
        <v>0</v>
      </c>
      <c r="L36" s="15">
        <v>3</v>
      </c>
      <c r="M36" s="15">
        <v>0</v>
      </c>
      <c r="N36" s="25">
        <v>1</v>
      </c>
    </row>
    <row r="37" spans="1:14" ht="17.399999999999999">
      <c r="A37" s="3"/>
      <c r="B37" s="4" t="s">
        <v>39</v>
      </c>
      <c r="C37" s="14">
        <v>461</v>
      </c>
      <c r="D37" s="14">
        <v>467</v>
      </c>
      <c r="E37" s="14">
        <v>449</v>
      </c>
      <c r="F37" s="20">
        <f t="shared" si="0"/>
        <v>916</v>
      </c>
      <c r="G37" s="15">
        <v>1</v>
      </c>
      <c r="H37" s="15">
        <v>3</v>
      </c>
      <c r="I37" s="15">
        <v>0</v>
      </c>
      <c r="J37" s="15">
        <v>1</v>
      </c>
      <c r="K37" s="15">
        <v>0</v>
      </c>
      <c r="L37" s="15">
        <v>2</v>
      </c>
      <c r="M37" s="15">
        <v>0</v>
      </c>
      <c r="N37" s="25">
        <v>0</v>
      </c>
    </row>
    <row r="38" spans="1:14" ht="17.399999999999999">
      <c r="A38" s="3"/>
      <c r="B38" s="4" t="s">
        <v>40</v>
      </c>
      <c r="C38" s="14">
        <v>2742</v>
      </c>
      <c r="D38" s="14">
        <v>2859</v>
      </c>
      <c r="E38" s="14">
        <v>3159</v>
      </c>
      <c r="F38" s="20">
        <f t="shared" si="0"/>
        <v>6018</v>
      </c>
      <c r="G38" s="15">
        <v>23</v>
      </c>
      <c r="H38" s="15">
        <v>23</v>
      </c>
      <c r="I38" s="15">
        <v>9</v>
      </c>
      <c r="J38" s="15">
        <v>21</v>
      </c>
      <c r="K38" s="15">
        <v>1</v>
      </c>
      <c r="L38" s="15">
        <v>10</v>
      </c>
      <c r="M38" s="15">
        <v>0</v>
      </c>
      <c r="N38" s="25">
        <v>3</v>
      </c>
    </row>
    <row r="39" spans="1:14" ht="17.399999999999999">
      <c r="A39" s="3"/>
      <c r="B39" s="4" t="s">
        <v>41</v>
      </c>
      <c r="C39" s="14">
        <v>1793</v>
      </c>
      <c r="D39" s="14">
        <v>1789</v>
      </c>
      <c r="E39" s="14">
        <v>1977</v>
      </c>
      <c r="F39" s="20">
        <f t="shared" si="0"/>
        <v>3766</v>
      </c>
      <c r="G39" s="15">
        <v>23</v>
      </c>
      <c r="H39" s="15">
        <v>18</v>
      </c>
      <c r="I39" s="15">
        <v>10</v>
      </c>
      <c r="J39" s="15">
        <v>8</v>
      </c>
      <c r="K39" s="15">
        <v>0</v>
      </c>
      <c r="L39" s="15">
        <v>1</v>
      </c>
      <c r="M39" s="15">
        <v>1</v>
      </c>
      <c r="N39" s="25">
        <v>0</v>
      </c>
    </row>
    <row r="40" spans="1:14" ht="17.399999999999999">
      <c r="A40" s="3"/>
      <c r="B40" s="4" t="s">
        <v>42</v>
      </c>
      <c r="C40" s="14">
        <v>1319</v>
      </c>
      <c r="D40" s="14">
        <v>960</v>
      </c>
      <c r="E40" s="14">
        <v>1128</v>
      </c>
      <c r="F40" s="20">
        <f t="shared" si="0"/>
        <v>2088</v>
      </c>
      <c r="G40" s="15">
        <v>26</v>
      </c>
      <c r="H40" s="15">
        <v>9</v>
      </c>
      <c r="I40" s="15">
        <v>10</v>
      </c>
      <c r="J40" s="15">
        <v>4</v>
      </c>
      <c r="K40" s="15">
        <v>4</v>
      </c>
      <c r="L40" s="15">
        <v>0</v>
      </c>
      <c r="M40" s="15">
        <v>1</v>
      </c>
      <c r="N40" s="25">
        <v>0</v>
      </c>
    </row>
    <row r="41" spans="1:14" ht="17.399999999999999">
      <c r="A41" s="3"/>
      <c r="B41" s="4" t="s">
        <v>43</v>
      </c>
      <c r="C41" s="14">
        <v>1521</v>
      </c>
      <c r="D41" s="14">
        <v>1315</v>
      </c>
      <c r="E41" s="14">
        <v>1570</v>
      </c>
      <c r="F41" s="20">
        <f t="shared" si="0"/>
        <v>2885</v>
      </c>
      <c r="G41" s="15">
        <v>15</v>
      </c>
      <c r="H41" s="15">
        <v>14</v>
      </c>
      <c r="I41" s="15">
        <v>5</v>
      </c>
      <c r="J41" s="15">
        <v>18</v>
      </c>
      <c r="K41" s="15">
        <v>1</v>
      </c>
      <c r="L41" s="15">
        <v>5</v>
      </c>
      <c r="M41" s="15">
        <v>0</v>
      </c>
      <c r="N41" s="25">
        <v>0</v>
      </c>
    </row>
    <row r="42" spans="1:14" ht="17.399999999999999">
      <c r="A42" s="3"/>
      <c r="B42" s="4" t="s">
        <v>44</v>
      </c>
      <c r="C42" s="14">
        <v>755</v>
      </c>
      <c r="D42" s="14">
        <v>698</v>
      </c>
      <c r="E42" s="14">
        <v>806</v>
      </c>
      <c r="F42" s="20">
        <f t="shared" si="0"/>
        <v>1504</v>
      </c>
      <c r="G42" s="15">
        <v>8</v>
      </c>
      <c r="H42" s="15">
        <v>5</v>
      </c>
      <c r="I42" s="15">
        <v>7</v>
      </c>
      <c r="J42" s="15">
        <v>9</v>
      </c>
      <c r="K42" s="15">
        <v>3</v>
      </c>
      <c r="L42" s="15">
        <v>2</v>
      </c>
      <c r="M42" s="15">
        <v>0</v>
      </c>
      <c r="N42" s="25">
        <v>0</v>
      </c>
    </row>
    <row r="43" spans="1:14" ht="17.399999999999999">
      <c r="A43" s="3"/>
      <c r="B43" s="4" t="s">
        <v>45</v>
      </c>
      <c r="C43" s="14">
        <v>806</v>
      </c>
      <c r="D43" s="14">
        <v>753</v>
      </c>
      <c r="E43" s="14">
        <v>842</v>
      </c>
      <c r="F43" s="20">
        <f t="shared" si="0"/>
        <v>1595</v>
      </c>
      <c r="G43" s="15">
        <v>8</v>
      </c>
      <c r="H43" s="15">
        <v>3</v>
      </c>
      <c r="I43" s="15">
        <v>9</v>
      </c>
      <c r="J43" s="15">
        <v>6</v>
      </c>
      <c r="K43" s="15">
        <v>1</v>
      </c>
      <c r="L43" s="15">
        <v>5</v>
      </c>
      <c r="M43" s="15">
        <v>0</v>
      </c>
      <c r="N43" s="25">
        <v>0</v>
      </c>
    </row>
    <row r="44" spans="1:14" ht="17.399999999999999">
      <c r="A44" s="3"/>
      <c r="B44" s="4" t="s">
        <v>46</v>
      </c>
      <c r="C44" s="14">
        <v>7051</v>
      </c>
      <c r="D44" s="14">
        <v>7483</v>
      </c>
      <c r="E44" s="14">
        <v>8760</v>
      </c>
      <c r="F44" s="20">
        <f t="shared" si="0"/>
        <v>16243</v>
      </c>
      <c r="G44" s="15">
        <v>76</v>
      </c>
      <c r="H44" s="15">
        <v>66</v>
      </c>
      <c r="I44" s="15">
        <v>35</v>
      </c>
      <c r="J44" s="15">
        <v>19</v>
      </c>
      <c r="K44" s="15">
        <v>9</v>
      </c>
      <c r="L44" s="15">
        <v>7</v>
      </c>
      <c r="M44" s="15">
        <v>11</v>
      </c>
      <c r="N44" s="25">
        <v>4</v>
      </c>
    </row>
    <row r="45" spans="1:14" ht="17.399999999999999">
      <c r="A45" s="3"/>
      <c r="B45" s="4" t="s">
        <v>47</v>
      </c>
      <c r="C45" s="14">
        <v>12523</v>
      </c>
      <c r="D45" s="14">
        <v>13867</v>
      </c>
      <c r="E45" s="14">
        <v>15997</v>
      </c>
      <c r="F45" s="20">
        <f t="shared" si="0"/>
        <v>29864</v>
      </c>
      <c r="G45" s="15">
        <v>138</v>
      </c>
      <c r="H45" s="15">
        <v>118</v>
      </c>
      <c r="I45" s="15">
        <v>43</v>
      </c>
      <c r="J45" s="15">
        <v>41</v>
      </c>
      <c r="K45" s="15">
        <v>13</v>
      </c>
      <c r="L45" s="15">
        <v>18</v>
      </c>
      <c r="M45" s="15">
        <v>14</v>
      </c>
      <c r="N45" s="25">
        <v>5</v>
      </c>
    </row>
    <row r="46" spans="1:14" ht="17.399999999999999">
      <c r="A46" s="3"/>
      <c r="B46" s="4" t="s">
        <v>48</v>
      </c>
      <c r="C46" s="14">
        <v>1989</v>
      </c>
      <c r="D46" s="14">
        <v>2684</v>
      </c>
      <c r="E46" s="14">
        <v>2801</v>
      </c>
      <c r="F46" s="20">
        <f t="shared" si="0"/>
        <v>5485</v>
      </c>
      <c r="G46" s="15">
        <v>16</v>
      </c>
      <c r="H46" s="15">
        <v>12</v>
      </c>
      <c r="I46" s="15">
        <v>4</v>
      </c>
      <c r="J46" s="15">
        <v>8</v>
      </c>
      <c r="K46" s="15">
        <v>1</v>
      </c>
      <c r="L46" s="15">
        <v>6</v>
      </c>
      <c r="M46" s="15">
        <v>1</v>
      </c>
      <c r="N46" s="25">
        <v>0</v>
      </c>
    </row>
    <row r="47" spans="1:14" ht="17.399999999999999">
      <c r="A47" s="3"/>
      <c r="B47" s="4" t="s">
        <v>49</v>
      </c>
      <c r="C47" s="14">
        <v>6563</v>
      </c>
      <c r="D47" s="14">
        <v>7889</v>
      </c>
      <c r="E47" s="14">
        <v>8828</v>
      </c>
      <c r="F47" s="20">
        <f t="shared" si="0"/>
        <v>16717</v>
      </c>
      <c r="G47" s="15">
        <v>79</v>
      </c>
      <c r="H47" s="15">
        <v>61</v>
      </c>
      <c r="I47" s="15">
        <v>32</v>
      </c>
      <c r="J47" s="15">
        <v>36</v>
      </c>
      <c r="K47" s="15">
        <v>8</v>
      </c>
      <c r="L47" s="15">
        <v>5</v>
      </c>
      <c r="M47" s="15">
        <v>7</v>
      </c>
      <c r="N47" s="25">
        <v>6</v>
      </c>
    </row>
    <row r="48" spans="1:14" ht="17.399999999999999">
      <c r="A48" s="3"/>
      <c r="B48" s="4" t="s">
        <v>50</v>
      </c>
      <c r="C48" s="14">
        <v>13581</v>
      </c>
      <c r="D48" s="14">
        <v>16607</v>
      </c>
      <c r="E48" s="14">
        <v>18316</v>
      </c>
      <c r="F48" s="20">
        <f t="shared" si="0"/>
        <v>34923</v>
      </c>
      <c r="G48" s="15">
        <v>133</v>
      </c>
      <c r="H48" s="15">
        <v>142</v>
      </c>
      <c r="I48" s="15">
        <v>82</v>
      </c>
      <c r="J48" s="15">
        <v>75</v>
      </c>
      <c r="K48" s="15">
        <v>13</v>
      </c>
      <c r="L48" s="15">
        <v>9</v>
      </c>
      <c r="M48" s="15">
        <v>13</v>
      </c>
      <c r="N48" s="25">
        <v>10</v>
      </c>
    </row>
    <row r="49" spans="1:14" ht="17.399999999999999">
      <c r="A49" s="3"/>
      <c r="B49" s="4" t="s">
        <v>51</v>
      </c>
      <c r="C49" s="14">
        <v>17961</v>
      </c>
      <c r="D49" s="14">
        <v>21141</v>
      </c>
      <c r="E49" s="14">
        <v>23932</v>
      </c>
      <c r="F49" s="20">
        <f t="shared" si="0"/>
        <v>45073</v>
      </c>
      <c r="G49" s="15">
        <v>201</v>
      </c>
      <c r="H49" s="15">
        <v>188</v>
      </c>
      <c r="I49" s="15">
        <v>72</v>
      </c>
      <c r="J49" s="15">
        <v>81</v>
      </c>
      <c r="K49" s="15">
        <v>13</v>
      </c>
      <c r="L49" s="15">
        <v>14</v>
      </c>
      <c r="M49" s="15">
        <v>15</v>
      </c>
      <c r="N49" s="25">
        <v>10</v>
      </c>
    </row>
    <row r="50" spans="1:14" ht="17.399999999999999">
      <c r="B50" s="7" t="s">
        <v>4</v>
      </c>
      <c r="C50" s="8">
        <f t="shared" ref="C50:N50" si="1">SUM(C11:C49)</f>
        <v>83174</v>
      </c>
      <c r="D50" s="8">
        <f t="shared" si="1"/>
        <v>93554</v>
      </c>
      <c r="E50" s="8">
        <f t="shared" si="1"/>
        <v>103270</v>
      </c>
      <c r="F50" s="9">
        <f t="shared" si="1"/>
        <v>196824</v>
      </c>
      <c r="G50" s="10">
        <f t="shared" si="1"/>
        <v>906</v>
      </c>
      <c r="H50" s="11">
        <f t="shared" si="1"/>
        <v>801</v>
      </c>
      <c r="I50" s="12">
        <f t="shared" si="1"/>
        <v>379</v>
      </c>
      <c r="J50" s="12">
        <f t="shared" si="1"/>
        <v>379</v>
      </c>
      <c r="K50" s="22">
        <f t="shared" si="1"/>
        <v>79</v>
      </c>
      <c r="L50" s="22">
        <f t="shared" si="1"/>
        <v>129</v>
      </c>
      <c r="M50" s="22">
        <f t="shared" si="1"/>
        <v>77</v>
      </c>
      <c r="N50" s="22">
        <f t="shared" si="1"/>
        <v>45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E8:M8"/>
    <mergeCell ref="B1:J1"/>
    <mergeCell ref="B4:N4"/>
    <mergeCell ref="B3:C3"/>
    <mergeCell ref="F3:G3"/>
    <mergeCell ref="B5:C5"/>
    <mergeCell ref="E5:M5"/>
    <mergeCell ref="B6:C6"/>
    <mergeCell ref="E6:M6"/>
    <mergeCell ref="E7:M7"/>
    <mergeCell ref="B8:C8"/>
    <mergeCell ref="A2:E2"/>
    <mergeCell ref="B54:J54"/>
    <mergeCell ref="B55:J55"/>
    <mergeCell ref="B56:J56"/>
    <mergeCell ref="D57:J57"/>
    <mergeCell ref="B9:D9"/>
    <mergeCell ref="E9:F9"/>
    <mergeCell ref="G9:H9"/>
    <mergeCell ref="B53:J53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7"/>
  <sheetViews>
    <sheetView topLeftCell="A13" workbookViewId="0">
      <selection activeCell="N3" sqref="N3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71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83322戶</v>
      </c>
      <c r="E3" s="42"/>
      <c r="F3" s="54" t="s">
        <v>57</v>
      </c>
      <c r="G3" s="54"/>
      <c r="H3" s="42" t="str">
        <f>F50&amp; "人"</f>
        <v>197023人</v>
      </c>
      <c r="I3" s="42"/>
      <c r="J3" s="35"/>
      <c r="K3" s="36"/>
      <c r="L3" s="36"/>
      <c r="M3" s="36"/>
      <c r="N3" s="36"/>
    </row>
    <row r="4" spans="1:14" ht="22.95" customHeight="1">
      <c r="B4" s="48" t="s">
        <v>102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88人</v>
      </c>
      <c r="E5" s="55" t="s">
        <v>103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134人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57對</v>
      </c>
      <c r="E7" s="63" t="s">
        <v>104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26對</v>
      </c>
      <c r="E8" s="66" t="s">
        <v>105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998人</v>
      </c>
      <c r="F9" s="61"/>
      <c r="G9" s="62" t="s">
        <v>0</v>
      </c>
      <c r="H9" s="62"/>
      <c r="I9" s="26" t="str">
        <f>H50&amp; "人"</f>
        <v>753人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1728</v>
      </c>
      <c r="D11" s="14">
        <v>1528</v>
      </c>
      <c r="E11" s="14">
        <v>1155</v>
      </c>
      <c r="F11" s="20">
        <f>D11+E11</f>
        <v>2683</v>
      </c>
      <c r="G11" s="15">
        <v>6</v>
      </c>
      <c r="H11" s="15">
        <v>24</v>
      </c>
      <c r="I11" s="15">
        <v>20</v>
      </c>
      <c r="J11" s="15">
        <v>10</v>
      </c>
      <c r="K11" s="15">
        <v>0</v>
      </c>
      <c r="L11" s="15">
        <v>3</v>
      </c>
      <c r="M11" s="15">
        <v>0</v>
      </c>
      <c r="N11" s="25">
        <v>1</v>
      </c>
    </row>
    <row r="12" spans="1:14" ht="17.399999999999999">
      <c r="A12" s="3"/>
      <c r="B12" s="5" t="s">
        <v>14</v>
      </c>
      <c r="C12" s="14">
        <v>451</v>
      </c>
      <c r="D12" s="14">
        <v>499</v>
      </c>
      <c r="E12" s="14">
        <v>503</v>
      </c>
      <c r="F12" s="20">
        <f t="shared" ref="F12:F49" si="0">D12+E12</f>
        <v>1002</v>
      </c>
      <c r="G12" s="15">
        <v>2</v>
      </c>
      <c r="H12" s="15">
        <v>4</v>
      </c>
      <c r="I12" s="15">
        <v>0</v>
      </c>
      <c r="J12" s="15">
        <v>0</v>
      </c>
      <c r="K12" s="15">
        <v>1</v>
      </c>
      <c r="L12" s="15">
        <v>2</v>
      </c>
      <c r="M12" s="15">
        <v>0</v>
      </c>
      <c r="N12" s="25">
        <v>0</v>
      </c>
    </row>
    <row r="13" spans="1:14" ht="17.399999999999999">
      <c r="A13" s="3"/>
      <c r="B13" s="4" t="s">
        <v>15</v>
      </c>
      <c r="C13" s="14">
        <v>261</v>
      </c>
      <c r="D13" s="14">
        <v>273</v>
      </c>
      <c r="E13" s="14">
        <v>274</v>
      </c>
      <c r="F13" s="20">
        <f t="shared" si="0"/>
        <v>547</v>
      </c>
      <c r="G13" s="15">
        <v>3</v>
      </c>
      <c r="H13" s="15">
        <v>3</v>
      </c>
      <c r="I13" s="15">
        <v>0</v>
      </c>
      <c r="J13" s="15">
        <v>1</v>
      </c>
      <c r="K13" s="15">
        <v>1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266</v>
      </c>
      <c r="D14" s="14">
        <v>307</v>
      </c>
      <c r="E14" s="14">
        <v>303</v>
      </c>
      <c r="F14" s="20">
        <f t="shared" si="0"/>
        <v>610</v>
      </c>
      <c r="G14" s="14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17</v>
      </c>
      <c r="C15" s="14">
        <v>238</v>
      </c>
      <c r="D15" s="14">
        <v>275</v>
      </c>
      <c r="E15" s="14">
        <v>222</v>
      </c>
      <c r="F15" s="20">
        <f t="shared" si="0"/>
        <v>497</v>
      </c>
      <c r="G15" s="15">
        <v>0</v>
      </c>
      <c r="H15" s="15">
        <v>1</v>
      </c>
      <c r="I15" s="15">
        <v>0</v>
      </c>
      <c r="J15" s="15">
        <v>3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18</v>
      </c>
      <c r="C16" s="14">
        <v>359</v>
      </c>
      <c r="D16" s="14">
        <v>439</v>
      </c>
      <c r="E16" s="14">
        <v>414</v>
      </c>
      <c r="F16" s="20">
        <f t="shared" si="0"/>
        <v>853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25">
        <v>0</v>
      </c>
    </row>
    <row r="17" spans="1:14" ht="17.399999999999999">
      <c r="A17" s="3"/>
      <c r="B17" s="6" t="s">
        <v>19</v>
      </c>
      <c r="C17" s="14">
        <v>420</v>
      </c>
      <c r="D17" s="14">
        <v>457</v>
      </c>
      <c r="E17" s="14">
        <v>417</v>
      </c>
      <c r="F17" s="20">
        <f t="shared" si="0"/>
        <v>874</v>
      </c>
      <c r="G17" s="15">
        <v>5</v>
      </c>
      <c r="H17" s="15">
        <v>0</v>
      </c>
      <c r="I17" s="15">
        <v>0</v>
      </c>
      <c r="J17" s="15">
        <v>0</v>
      </c>
      <c r="K17" s="15">
        <v>1</v>
      </c>
      <c r="L17" s="15">
        <v>1</v>
      </c>
      <c r="M17" s="15">
        <v>0</v>
      </c>
      <c r="N17" s="25">
        <v>0</v>
      </c>
    </row>
    <row r="18" spans="1:14" ht="17.399999999999999">
      <c r="A18" s="3"/>
      <c r="B18" s="4" t="s">
        <v>20</v>
      </c>
      <c r="C18" s="14">
        <v>351</v>
      </c>
      <c r="D18" s="14">
        <v>361</v>
      </c>
      <c r="E18" s="14">
        <v>388</v>
      </c>
      <c r="F18" s="20">
        <f t="shared" si="0"/>
        <v>749</v>
      </c>
      <c r="G18" s="15">
        <v>3</v>
      </c>
      <c r="H18" s="15">
        <v>0</v>
      </c>
      <c r="I18" s="15">
        <v>3</v>
      </c>
      <c r="J18" s="15">
        <v>4</v>
      </c>
      <c r="K18" s="15">
        <v>0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21</v>
      </c>
      <c r="C19" s="14">
        <v>1608</v>
      </c>
      <c r="D19" s="14">
        <v>1737</v>
      </c>
      <c r="E19" s="14">
        <v>1778</v>
      </c>
      <c r="F19" s="20">
        <f t="shared" si="0"/>
        <v>3515</v>
      </c>
      <c r="G19" s="15">
        <v>19</v>
      </c>
      <c r="H19" s="15">
        <v>4</v>
      </c>
      <c r="I19" s="15">
        <v>1</v>
      </c>
      <c r="J19" s="15">
        <v>11</v>
      </c>
      <c r="K19" s="15">
        <v>3</v>
      </c>
      <c r="L19" s="15">
        <v>2</v>
      </c>
      <c r="M19" s="15">
        <v>1</v>
      </c>
      <c r="N19" s="25">
        <v>0</v>
      </c>
    </row>
    <row r="20" spans="1:14" ht="17.399999999999999">
      <c r="A20" s="3"/>
      <c r="B20" s="6" t="s">
        <v>22</v>
      </c>
      <c r="C20" s="23">
        <v>832</v>
      </c>
      <c r="D20" s="14">
        <v>732</v>
      </c>
      <c r="E20" s="14">
        <v>872</v>
      </c>
      <c r="F20" s="20">
        <f t="shared" si="0"/>
        <v>1604</v>
      </c>
      <c r="G20" s="15">
        <v>11</v>
      </c>
      <c r="H20" s="15">
        <v>2</v>
      </c>
      <c r="I20" s="15">
        <v>8</v>
      </c>
      <c r="J20" s="15">
        <v>9</v>
      </c>
      <c r="K20" s="15">
        <v>0</v>
      </c>
      <c r="L20" s="15">
        <v>3</v>
      </c>
      <c r="M20" s="15">
        <v>0</v>
      </c>
      <c r="N20" s="25">
        <v>0</v>
      </c>
    </row>
    <row r="21" spans="1:14" ht="17.399999999999999">
      <c r="A21" s="3"/>
      <c r="B21" s="4" t="s">
        <v>23</v>
      </c>
      <c r="C21" s="14">
        <v>181</v>
      </c>
      <c r="D21" s="14">
        <v>172</v>
      </c>
      <c r="E21" s="14">
        <v>190</v>
      </c>
      <c r="F21" s="20">
        <f t="shared" si="0"/>
        <v>362</v>
      </c>
      <c r="G21" s="15">
        <v>1</v>
      </c>
      <c r="H21" s="15">
        <v>8</v>
      </c>
      <c r="I21" s="15">
        <v>3</v>
      </c>
      <c r="J21" s="15">
        <v>2</v>
      </c>
      <c r="K21" s="15">
        <v>0</v>
      </c>
      <c r="L21" s="15">
        <v>1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444</v>
      </c>
      <c r="D22" s="14">
        <v>645</v>
      </c>
      <c r="E22" s="14">
        <v>662</v>
      </c>
      <c r="F22" s="20">
        <f t="shared" si="0"/>
        <v>1307</v>
      </c>
      <c r="G22" s="23">
        <v>31</v>
      </c>
      <c r="H22" s="15">
        <v>15</v>
      </c>
      <c r="I22" s="15">
        <v>6</v>
      </c>
      <c r="J22" s="15">
        <v>4</v>
      </c>
      <c r="K22" s="15">
        <v>0</v>
      </c>
      <c r="L22" s="15">
        <v>1</v>
      </c>
      <c r="M22" s="15">
        <v>1</v>
      </c>
      <c r="N22" s="25">
        <v>1</v>
      </c>
    </row>
    <row r="23" spans="1:14" ht="17.399999999999999">
      <c r="A23" s="3"/>
      <c r="B23" s="4" t="s">
        <v>25</v>
      </c>
      <c r="C23" s="14">
        <v>785</v>
      </c>
      <c r="D23" s="14">
        <v>909</v>
      </c>
      <c r="E23" s="14">
        <v>959</v>
      </c>
      <c r="F23" s="20">
        <f t="shared" si="0"/>
        <v>1868</v>
      </c>
      <c r="G23" s="15">
        <v>22</v>
      </c>
      <c r="H23" s="15">
        <v>9</v>
      </c>
      <c r="I23" s="15">
        <v>2</v>
      </c>
      <c r="J23" s="15">
        <v>2</v>
      </c>
      <c r="K23" s="15">
        <v>0</v>
      </c>
      <c r="L23" s="15">
        <v>0</v>
      </c>
      <c r="M23" s="15">
        <v>0</v>
      </c>
      <c r="N23" s="25">
        <v>1</v>
      </c>
    </row>
    <row r="24" spans="1:14" ht="17.399999999999999">
      <c r="A24" s="3"/>
      <c r="B24" s="4" t="s">
        <v>26</v>
      </c>
      <c r="C24" s="14">
        <v>1209</v>
      </c>
      <c r="D24" s="14">
        <v>1366</v>
      </c>
      <c r="E24" s="14">
        <v>1429</v>
      </c>
      <c r="F24" s="20">
        <f t="shared" si="0"/>
        <v>2795</v>
      </c>
      <c r="G24" s="15">
        <v>27</v>
      </c>
      <c r="H24" s="15">
        <v>5</v>
      </c>
      <c r="I24" s="15">
        <v>6</v>
      </c>
      <c r="J24" s="15">
        <v>9</v>
      </c>
      <c r="K24" s="15">
        <v>2</v>
      </c>
      <c r="L24" s="15">
        <v>0</v>
      </c>
      <c r="M24" s="15">
        <v>1</v>
      </c>
      <c r="N24" s="25">
        <v>1</v>
      </c>
    </row>
    <row r="25" spans="1:14" ht="17.399999999999999">
      <c r="A25" s="3"/>
      <c r="B25" s="4" t="s">
        <v>27</v>
      </c>
      <c r="C25" s="14">
        <v>1293</v>
      </c>
      <c r="D25" s="14">
        <v>1344</v>
      </c>
      <c r="E25" s="14">
        <v>1358</v>
      </c>
      <c r="F25" s="20">
        <f t="shared" si="0"/>
        <v>2702</v>
      </c>
      <c r="G25" s="15">
        <v>11</v>
      </c>
      <c r="H25" s="15">
        <v>11</v>
      </c>
      <c r="I25" s="15">
        <v>2</v>
      </c>
      <c r="J25" s="15">
        <v>5</v>
      </c>
      <c r="K25" s="15">
        <v>1</v>
      </c>
      <c r="L25" s="15">
        <v>4</v>
      </c>
      <c r="M25" s="15">
        <v>1</v>
      </c>
      <c r="N25" s="25">
        <v>0</v>
      </c>
    </row>
    <row r="26" spans="1:14" ht="17.399999999999999">
      <c r="A26" s="3"/>
      <c r="B26" s="4" t="s">
        <v>28</v>
      </c>
      <c r="C26" s="14">
        <v>472</v>
      </c>
      <c r="D26" s="14">
        <v>421</v>
      </c>
      <c r="E26" s="14">
        <v>468</v>
      </c>
      <c r="F26" s="20">
        <f t="shared" si="0"/>
        <v>889</v>
      </c>
      <c r="G26" s="15">
        <v>4</v>
      </c>
      <c r="H26" s="15">
        <v>3</v>
      </c>
      <c r="I26" s="15">
        <v>0</v>
      </c>
      <c r="J26" s="15">
        <v>4</v>
      </c>
      <c r="K26" s="15">
        <v>1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29</v>
      </c>
      <c r="C27" s="14">
        <v>415</v>
      </c>
      <c r="D27" s="14">
        <v>480</v>
      </c>
      <c r="E27" s="14">
        <v>474</v>
      </c>
      <c r="F27" s="20">
        <f t="shared" si="0"/>
        <v>954</v>
      </c>
      <c r="G27" s="15">
        <v>5</v>
      </c>
      <c r="H27" s="15">
        <v>3</v>
      </c>
      <c r="I27" s="15">
        <v>0</v>
      </c>
      <c r="J27" s="15">
        <v>0</v>
      </c>
      <c r="K27" s="15">
        <v>0</v>
      </c>
      <c r="L27" s="15">
        <v>2</v>
      </c>
      <c r="M27" s="15">
        <v>0</v>
      </c>
      <c r="N27" s="25">
        <v>1</v>
      </c>
    </row>
    <row r="28" spans="1:14" ht="17.399999999999999">
      <c r="A28" s="3"/>
      <c r="B28" s="4" t="s">
        <v>30</v>
      </c>
      <c r="C28" s="14">
        <v>348</v>
      </c>
      <c r="D28" s="14">
        <v>393</v>
      </c>
      <c r="E28" s="14">
        <v>355</v>
      </c>
      <c r="F28" s="20">
        <f t="shared" si="0"/>
        <v>748</v>
      </c>
      <c r="G28" s="15">
        <v>0</v>
      </c>
      <c r="H28" s="15">
        <v>1</v>
      </c>
      <c r="I28" s="15">
        <v>0</v>
      </c>
      <c r="J28" s="15">
        <v>1</v>
      </c>
      <c r="K28" s="15">
        <v>0</v>
      </c>
      <c r="L28" s="15">
        <v>1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158</v>
      </c>
      <c r="D29" s="14">
        <v>188</v>
      </c>
      <c r="E29" s="14">
        <v>138</v>
      </c>
      <c r="F29" s="20">
        <f t="shared" si="0"/>
        <v>326</v>
      </c>
      <c r="G29" s="15">
        <v>2</v>
      </c>
      <c r="H29" s="15">
        <v>1</v>
      </c>
      <c r="I29" s="15">
        <v>0</v>
      </c>
      <c r="J29" s="15">
        <v>0</v>
      </c>
      <c r="K29" s="15">
        <v>1</v>
      </c>
      <c r="L29" s="15">
        <v>0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212</v>
      </c>
      <c r="D30" s="14">
        <v>275</v>
      </c>
      <c r="E30" s="14">
        <v>276</v>
      </c>
      <c r="F30" s="20">
        <f t="shared" si="0"/>
        <v>551</v>
      </c>
      <c r="G30" s="15">
        <v>1</v>
      </c>
      <c r="H30" s="15">
        <v>0</v>
      </c>
      <c r="I30" s="15">
        <v>1</v>
      </c>
      <c r="J30" s="15">
        <v>0</v>
      </c>
      <c r="K30" s="15">
        <v>1</v>
      </c>
      <c r="L30" s="15">
        <v>0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220</v>
      </c>
      <c r="D31" s="14">
        <v>259</v>
      </c>
      <c r="E31" s="14">
        <v>239</v>
      </c>
      <c r="F31" s="20">
        <f t="shared" si="0"/>
        <v>498</v>
      </c>
      <c r="G31" s="15">
        <v>4</v>
      </c>
      <c r="H31" s="15">
        <v>1</v>
      </c>
      <c r="I31" s="15">
        <v>0</v>
      </c>
      <c r="J31" s="15">
        <v>1</v>
      </c>
      <c r="K31" s="15">
        <v>0</v>
      </c>
      <c r="L31" s="15">
        <v>1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302</v>
      </c>
      <c r="D32" s="14">
        <v>374</v>
      </c>
      <c r="E32" s="24">
        <v>336</v>
      </c>
      <c r="F32" s="20">
        <f t="shared" si="0"/>
        <v>710</v>
      </c>
      <c r="G32" s="15">
        <v>0</v>
      </c>
      <c r="H32" s="15">
        <v>1</v>
      </c>
      <c r="I32" s="15">
        <v>1</v>
      </c>
      <c r="J32" s="15">
        <v>1</v>
      </c>
      <c r="K32" s="15">
        <v>0</v>
      </c>
      <c r="L32" s="15">
        <v>1</v>
      </c>
      <c r="M32" s="15">
        <v>0</v>
      </c>
      <c r="N32" s="25">
        <v>0</v>
      </c>
    </row>
    <row r="33" spans="1:14" ht="17.399999999999999">
      <c r="A33" s="3"/>
      <c r="B33" s="4" t="s">
        <v>35</v>
      </c>
      <c r="C33" s="28">
        <v>181</v>
      </c>
      <c r="D33" s="28">
        <v>210</v>
      </c>
      <c r="E33" s="28">
        <v>193</v>
      </c>
      <c r="F33" s="20">
        <f t="shared" si="0"/>
        <v>403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2</v>
      </c>
      <c r="M33" s="30">
        <v>1</v>
      </c>
      <c r="N33" s="32">
        <v>0</v>
      </c>
    </row>
    <row r="34" spans="1:14" ht="17.399999999999999">
      <c r="A34" s="3"/>
      <c r="B34" s="4" t="s">
        <v>36</v>
      </c>
      <c r="C34" s="14">
        <v>269</v>
      </c>
      <c r="D34" s="14">
        <v>327</v>
      </c>
      <c r="E34" s="14">
        <v>271</v>
      </c>
      <c r="F34" s="20">
        <f t="shared" si="0"/>
        <v>598</v>
      </c>
      <c r="G34" s="15">
        <v>3</v>
      </c>
      <c r="H34" s="15">
        <v>3</v>
      </c>
      <c r="I34" s="15">
        <v>3</v>
      </c>
      <c r="J34" s="15">
        <v>0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29">
        <v>413</v>
      </c>
      <c r="D35" s="29">
        <v>457</v>
      </c>
      <c r="E35" s="29">
        <v>419</v>
      </c>
      <c r="F35" s="20">
        <f t="shared" si="0"/>
        <v>876</v>
      </c>
      <c r="G35" s="31">
        <v>2</v>
      </c>
      <c r="H35" s="31">
        <v>1</v>
      </c>
      <c r="I35" s="31">
        <v>2</v>
      </c>
      <c r="J35" s="31">
        <v>1</v>
      </c>
      <c r="K35" s="31">
        <v>0</v>
      </c>
      <c r="L35" s="31">
        <v>1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701</v>
      </c>
      <c r="D36" s="14">
        <v>631</v>
      </c>
      <c r="E36" s="14">
        <v>643</v>
      </c>
      <c r="F36" s="20">
        <f t="shared" si="0"/>
        <v>1274</v>
      </c>
      <c r="G36" s="15">
        <v>15</v>
      </c>
      <c r="H36" s="15">
        <v>5</v>
      </c>
      <c r="I36" s="15">
        <v>6</v>
      </c>
      <c r="J36" s="15">
        <v>4</v>
      </c>
      <c r="K36" s="15">
        <v>0</v>
      </c>
      <c r="L36" s="15">
        <v>4</v>
      </c>
      <c r="M36" s="15">
        <v>0</v>
      </c>
      <c r="N36" s="25">
        <v>0</v>
      </c>
    </row>
    <row r="37" spans="1:14" ht="17.399999999999999">
      <c r="A37" s="3"/>
      <c r="B37" s="4" t="s">
        <v>39</v>
      </c>
      <c r="C37" s="14">
        <v>459</v>
      </c>
      <c r="D37" s="14">
        <v>465</v>
      </c>
      <c r="E37" s="14">
        <v>447</v>
      </c>
      <c r="F37" s="20">
        <f t="shared" si="0"/>
        <v>912</v>
      </c>
      <c r="G37" s="15">
        <v>1</v>
      </c>
      <c r="H37" s="15">
        <v>2</v>
      </c>
      <c r="I37" s="15">
        <v>0</v>
      </c>
      <c r="J37" s="15">
        <v>1</v>
      </c>
      <c r="K37" s="15">
        <v>1</v>
      </c>
      <c r="L37" s="15">
        <v>3</v>
      </c>
      <c r="M37" s="15">
        <v>0</v>
      </c>
      <c r="N37" s="25">
        <v>0</v>
      </c>
    </row>
    <row r="38" spans="1:14" ht="17.399999999999999">
      <c r="A38" s="3"/>
      <c r="B38" s="4" t="s">
        <v>40</v>
      </c>
      <c r="C38" s="14">
        <v>2747</v>
      </c>
      <c r="D38" s="14">
        <v>2861</v>
      </c>
      <c r="E38" s="14">
        <v>3149</v>
      </c>
      <c r="F38" s="20">
        <f t="shared" si="0"/>
        <v>6010</v>
      </c>
      <c r="G38" s="15">
        <v>15</v>
      </c>
      <c r="H38" s="15">
        <v>21</v>
      </c>
      <c r="I38" s="15">
        <v>10</v>
      </c>
      <c r="J38" s="15">
        <v>3</v>
      </c>
      <c r="K38" s="15">
        <v>4</v>
      </c>
      <c r="L38" s="15">
        <v>13</v>
      </c>
      <c r="M38" s="15">
        <v>2</v>
      </c>
      <c r="N38" s="25">
        <v>0</v>
      </c>
    </row>
    <row r="39" spans="1:14" ht="17.399999999999999">
      <c r="A39" s="3"/>
      <c r="B39" s="4" t="s">
        <v>41</v>
      </c>
      <c r="C39" s="14">
        <v>1797</v>
      </c>
      <c r="D39" s="14">
        <v>1784</v>
      </c>
      <c r="E39" s="14">
        <v>1980</v>
      </c>
      <c r="F39" s="20">
        <f t="shared" si="0"/>
        <v>3764</v>
      </c>
      <c r="G39" s="15">
        <v>16</v>
      </c>
      <c r="H39" s="15">
        <v>25</v>
      </c>
      <c r="I39" s="15">
        <v>15</v>
      </c>
      <c r="J39" s="15">
        <v>8</v>
      </c>
      <c r="K39" s="15">
        <v>3</v>
      </c>
      <c r="L39" s="15">
        <v>3</v>
      </c>
      <c r="M39" s="15">
        <v>4</v>
      </c>
      <c r="N39" s="25">
        <v>1</v>
      </c>
    </row>
    <row r="40" spans="1:14" ht="17.399999999999999">
      <c r="A40" s="3"/>
      <c r="B40" s="4" t="s">
        <v>42</v>
      </c>
      <c r="C40" s="14">
        <v>1335</v>
      </c>
      <c r="D40" s="14">
        <v>976</v>
      </c>
      <c r="E40" s="14">
        <v>1145</v>
      </c>
      <c r="F40" s="20">
        <f t="shared" si="0"/>
        <v>2121</v>
      </c>
      <c r="G40" s="15">
        <v>25</v>
      </c>
      <c r="H40" s="15">
        <v>10</v>
      </c>
      <c r="I40" s="15">
        <v>14</v>
      </c>
      <c r="J40" s="15">
        <v>2</v>
      </c>
      <c r="K40" s="15">
        <v>6</v>
      </c>
      <c r="L40" s="15">
        <v>0</v>
      </c>
      <c r="M40" s="15">
        <v>3</v>
      </c>
      <c r="N40" s="25">
        <v>1</v>
      </c>
    </row>
    <row r="41" spans="1:14" ht="17.399999999999999">
      <c r="A41" s="3"/>
      <c r="B41" s="4" t="s">
        <v>43</v>
      </c>
      <c r="C41" s="14">
        <v>1522</v>
      </c>
      <c r="D41" s="14">
        <v>1317</v>
      </c>
      <c r="E41" s="14">
        <v>1573</v>
      </c>
      <c r="F41" s="20">
        <f t="shared" si="0"/>
        <v>2890</v>
      </c>
      <c r="G41" s="15">
        <v>12</v>
      </c>
      <c r="H41" s="15">
        <v>5</v>
      </c>
      <c r="I41" s="15">
        <v>5</v>
      </c>
      <c r="J41" s="15">
        <v>6</v>
      </c>
      <c r="K41" s="15">
        <v>1</v>
      </c>
      <c r="L41" s="15">
        <v>2</v>
      </c>
      <c r="M41" s="15">
        <v>0</v>
      </c>
      <c r="N41" s="25">
        <v>0</v>
      </c>
    </row>
    <row r="42" spans="1:14" ht="17.399999999999999">
      <c r="A42" s="3"/>
      <c r="B42" s="4" t="s">
        <v>44</v>
      </c>
      <c r="C42" s="14">
        <v>752</v>
      </c>
      <c r="D42" s="14">
        <v>691</v>
      </c>
      <c r="E42" s="14">
        <v>812</v>
      </c>
      <c r="F42" s="20">
        <f t="shared" si="0"/>
        <v>1503</v>
      </c>
      <c r="G42" s="15">
        <v>10</v>
      </c>
      <c r="H42" s="15">
        <v>8</v>
      </c>
      <c r="I42" s="15">
        <v>5</v>
      </c>
      <c r="J42" s="15">
        <v>5</v>
      </c>
      <c r="K42" s="15">
        <v>0</v>
      </c>
      <c r="L42" s="15">
        <v>3</v>
      </c>
      <c r="M42" s="15">
        <v>0</v>
      </c>
      <c r="N42" s="25">
        <v>0</v>
      </c>
    </row>
    <row r="43" spans="1:14" ht="17.399999999999999">
      <c r="A43" s="3"/>
      <c r="B43" s="4" t="s">
        <v>45</v>
      </c>
      <c r="C43" s="14">
        <v>809</v>
      </c>
      <c r="D43" s="14">
        <v>750</v>
      </c>
      <c r="E43" s="14">
        <v>848</v>
      </c>
      <c r="F43" s="20">
        <f t="shared" si="0"/>
        <v>1598</v>
      </c>
      <c r="G43" s="15">
        <v>8</v>
      </c>
      <c r="H43" s="15">
        <v>1</v>
      </c>
      <c r="I43" s="15">
        <v>2</v>
      </c>
      <c r="J43" s="15">
        <v>1</v>
      </c>
      <c r="K43" s="15">
        <v>0</v>
      </c>
      <c r="L43" s="15">
        <v>5</v>
      </c>
      <c r="M43" s="15">
        <v>0</v>
      </c>
      <c r="N43" s="25">
        <v>1</v>
      </c>
    </row>
    <row r="44" spans="1:14" ht="17.399999999999999">
      <c r="A44" s="3"/>
      <c r="B44" s="4" t="s">
        <v>46</v>
      </c>
      <c r="C44" s="14">
        <v>7071</v>
      </c>
      <c r="D44" s="14">
        <v>7519</v>
      </c>
      <c r="E44" s="14">
        <v>8772</v>
      </c>
      <c r="F44" s="20">
        <f t="shared" si="0"/>
        <v>16291</v>
      </c>
      <c r="G44" s="15">
        <v>123</v>
      </c>
      <c r="H44" s="15">
        <v>74</v>
      </c>
      <c r="I44" s="15">
        <v>19</v>
      </c>
      <c r="J44" s="15">
        <v>21</v>
      </c>
      <c r="K44" s="15">
        <v>13</v>
      </c>
      <c r="L44" s="15">
        <v>12</v>
      </c>
      <c r="M44" s="15">
        <v>4</v>
      </c>
      <c r="N44" s="25">
        <v>1</v>
      </c>
    </row>
    <row r="45" spans="1:14" ht="17.399999999999999">
      <c r="A45" s="3"/>
      <c r="B45" s="4" t="s">
        <v>47</v>
      </c>
      <c r="C45" s="14">
        <v>12550</v>
      </c>
      <c r="D45" s="14">
        <v>13890</v>
      </c>
      <c r="E45" s="14">
        <v>16042</v>
      </c>
      <c r="F45" s="20">
        <f t="shared" si="0"/>
        <v>29932</v>
      </c>
      <c r="G45" s="15">
        <v>189</v>
      </c>
      <c r="H45" s="15">
        <v>108</v>
      </c>
      <c r="I45" s="15">
        <v>35</v>
      </c>
      <c r="J45" s="15">
        <v>45</v>
      </c>
      <c r="K45" s="15">
        <v>11</v>
      </c>
      <c r="L45" s="15">
        <v>14</v>
      </c>
      <c r="M45" s="15">
        <v>13</v>
      </c>
      <c r="N45" s="25">
        <v>3</v>
      </c>
    </row>
    <row r="46" spans="1:14" ht="17.399999999999999">
      <c r="A46" s="3"/>
      <c r="B46" s="4" t="s">
        <v>48</v>
      </c>
      <c r="C46" s="14">
        <v>1988</v>
      </c>
      <c r="D46" s="14">
        <v>2683</v>
      </c>
      <c r="E46" s="14">
        <v>2789</v>
      </c>
      <c r="F46" s="20">
        <f t="shared" si="0"/>
        <v>5472</v>
      </c>
      <c r="G46" s="15">
        <v>14</v>
      </c>
      <c r="H46" s="15">
        <v>15</v>
      </c>
      <c r="I46" s="15">
        <v>5</v>
      </c>
      <c r="J46" s="15">
        <v>16</v>
      </c>
      <c r="K46" s="15">
        <v>2</v>
      </c>
      <c r="L46" s="15">
        <v>3</v>
      </c>
      <c r="M46" s="15">
        <v>1</v>
      </c>
      <c r="N46" s="25">
        <v>0</v>
      </c>
    </row>
    <row r="47" spans="1:14" ht="17.399999999999999">
      <c r="A47" s="3"/>
      <c r="B47" s="4" t="s">
        <v>49</v>
      </c>
      <c r="C47" s="14">
        <v>6578</v>
      </c>
      <c r="D47" s="14">
        <v>7890</v>
      </c>
      <c r="E47" s="14">
        <v>8825</v>
      </c>
      <c r="F47" s="20">
        <f t="shared" si="0"/>
        <v>16715</v>
      </c>
      <c r="G47" s="15">
        <v>54</v>
      </c>
      <c r="H47" s="15">
        <v>59</v>
      </c>
      <c r="I47" s="15">
        <v>43</v>
      </c>
      <c r="J47" s="15">
        <v>35</v>
      </c>
      <c r="K47" s="15">
        <v>4</v>
      </c>
      <c r="L47" s="15">
        <v>9</v>
      </c>
      <c r="M47" s="15">
        <v>6</v>
      </c>
      <c r="N47" s="25">
        <v>2</v>
      </c>
    </row>
    <row r="48" spans="1:14" ht="17.399999999999999">
      <c r="A48" s="3"/>
      <c r="B48" s="4" t="s">
        <v>50</v>
      </c>
      <c r="C48" s="14">
        <v>13597</v>
      </c>
      <c r="D48" s="14">
        <v>16593</v>
      </c>
      <c r="E48" s="14">
        <v>18308</v>
      </c>
      <c r="F48" s="20">
        <f t="shared" si="0"/>
        <v>34901</v>
      </c>
      <c r="G48" s="15">
        <v>125</v>
      </c>
      <c r="H48" s="15">
        <v>132</v>
      </c>
      <c r="I48" s="15">
        <v>70</v>
      </c>
      <c r="J48" s="15">
        <v>79</v>
      </c>
      <c r="K48" s="15">
        <v>11</v>
      </c>
      <c r="L48" s="15">
        <v>17</v>
      </c>
      <c r="M48" s="15">
        <v>3</v>
      </c>
      <c r="N48" s="25">
        <v>8</v>
      </c>
    </row>
    <row r="49" spans="1:14" ht="17.399999999999999">
      <c r="A49" s="3"/>
      <c r="B49" s="4" t="s">
        <v>51</v>
      </c>
      <c r="C49" s="14">
        <v>18000</v>
      </c>
      <c r="D49" s="14">
        <v>21164</v>
      </c>
      <c r="E49" s="14">
        <v>23955</v>
      </c>
      <c r="F49" s="20">
        <f t="shared" si="0"/>
        <v>45119</v>
      </c>
      <c r="G49" s="15">
        <v>228</v>
      </c>
      <c r="H49" s="15">
        <v>188</v>
      </c>
      <c r="I49" s="15">
        <v>68</v>
      </c>
      <c r="J49" s="15">
        <v>62</v>
      </c>
      <c r="K49" s="15">
        <v>20</v>
      </c>
      <c r="L49" s="15">
        <v>20</v>
      </c>
      <c r="M49" s="15">
        <v>15</v>
      </c>
      <c r="N49" s="25">
        <v>4</v>
      </c>
    </row>
    <row r="50" spans="1:14" ht="17.399999999999999">
      <c r="B50" s="7" t="s">
        <v>4</v>
      </c>
      <c r="C50" s="8">
        <f t="shared" ref="C50:N50" si="1">SUM(C11:C49)</f>
        <v>83322</v>
      </c>
      <c r="D50" s="8">
        <f t="shared" si="1"/>
        <v>93642</v>
      </c>
      <c r="E50" s="8">
        <f t="shared" si="1"/>
        <v>103381</v>
      </c>
      <c r="F50" s="9">
        <f t="shared" si="1"/>
        <v>197023</v>
      </c>
      <c r="G50" s="10">
        <f t="shared" si="1"/>
        <v>998</v>
      </c>
      <c r="H50" s="11">
        <f t="shared" si="1"/>
        <v>753</v>
      </c>
      <c r="I50" s="12">
        <f t="shared" si="1"/>
        <v>356</v>
      </c>
      <c r="J50" s="12">
        <f t="shared" si="1"/>
        <v>356</v>
      </c>
      <c r="K50" s="22">
        <f t="shared" si="1"/>
        <v>88</v>
      </c>
      <c r="L50" s="22">
        <f t="shared" si="1"/>
        <v>134</v>
      </c>
      <c r="M50" s="22">
        <f t="shared" si="1"/>
        <v>57</v>
      </c>
      <c r="N50" s="22">
        <f t="shared" si="1"/>
        <v>26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7"/>
  <sheetViews>
    <sheetView workbookViewId="0">
      <selection activeCell="E6" sqref="E6:M6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72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83439戶</v>
      </c>
      <c r="E3" s="42"/>
      <c r="F3" s="54" t="s">
        <v>57</v>
      </c>
      <c r="G3" s="54"/>
      <c r="H3" s="42" t="str">
        <f>F50&amp; "人"</f>
        <v>197009人</v>
      </c>
      <c r="I3" s="42"/>
      <c r="J3" s="35"/>
      <c r="K3" s="36"/>
      <c r="L3" s="36"/>
      <c r="M3" s="36"/>
      <c r="N3" s="36"/>
    </row>
    <row r="4" spans="1:14" ht="22.95" customHeight="1">
      <c r="B4" s="48" t="s">
        <v>106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95人</v>
      </c>
      <c r="E5" s="55" t="s">
        <v>107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135人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60對</v>
      </c>
      <c r="E7" s="63" t="s">
        <v>108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53對</v>
      </c>
      <c r="E8" s="66" t="s">
        <v>109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999人</v>
      </c>
      <c r="F9" s="61"/>
      <c r="G9" s="62" t="s">
        <v>0</v>
      </c>
      <c r="H9" s="62"/>
      <c r="I9" s="26" t="str">
        <f>H50&amp; "人"</f>
        <v>973人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1716</v>
      </c>
      <c r="D11" s="14">
        <v>1521</v>
      </c>
      <c r="E11" s="14">
        <v>1147</v>
      </c>
      <c r="F11" s="20">
        <f>D11+E11</f>
        <v>2668</v>
      </c>
      <c r="G11" s="15">
        <v>5</v>
      </c>
      <c r="H11" s="15">
        <v>20</v>
      </c>
      <c r="I11" s="15">
        <v>6</v>
      </c>
      <c r="J11" s="15">
        <v>3</v>
      </c>
      <c r="K11" s="15">
        <v>0</v>
      </c>
      <c r="L11" s="15">
        <v>3</v>
      </c>
      <c r="M11" s="15">
        <v>0</v>
      </c>
      <c r="N11" s="25">
        <v>0</v>
      </c>
    </row>
    <row r="12" spans="1:14" ht="17.399999999999999">
      <c r="A12" s="3"/>
      <c r="B12" s="5" t="s">
        <v>14</v>
      </c>
      <c r="C12" s="14">
        <v>449</v>
      </c>
      <c r="D12" s="14">
        <v>499</v>
      </c>
      <c r="E12" s="14">
        <v>496</v>
      </c>
      <c r="F12" s="20">
        <f t="shared" ref="F12:F49" si="0">D12+E12</f>
        <v>995</v>
      </c>
      <c r="G12" s="15">
        <v>2</v>
      </c>
      <c r="H12" s="15">
        <v>8</v>
      </c>
      <c r="I12" s="15">
        <v>4</v>
      </c>
      <c r="J12" s="15">
        <v>3</v>
      </c>
      <c r="K12" s="15">
        <v>0</v>
      </c>
      <c r="L12" s="15">
        <v>2</v>
      </c>
      <c r="M12" s="15">
        <v>0</v>
      </c>
      <c r="N12" s="25">
        <v>0</v>
      </c>
    </row>
    <row r="13" spans="1:14" ht="17.399999999999999">
      <c r="A13" s="3"/>
      <c r="B13" s="4" t="s">
        <v>15</v>
      </c>
      <c r="C13" s="14">
        <v>261</v>
      </c>
      <c r="D13" s="14">
        <v>272</v>
      </c>
      <c r="E13" s="14">
        <v>270</v>
      </c>
      <c r="F13" s="20">
        <f t="shared" si="0"/>
        <v>542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5">
        <v>4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264</v>
      </c>
      <c r="D14" s="14">
        <v>304</v>
      </c>
      <c r="E14" s="14">
        <v>303</v>
      </c>
      <c r="F14" s="20">
        <f t="shared" si="0"/>
        <v>607</v>
      </c>
      <c r="G14" s="14">
        <v>3</v>
      </c>
      <c r="H14" s="15">
        <v>3</v>
      </c>
      <c r="I14" s="15">
        <v>0</v>
      </c>
      <c r="J14" s="15">
        <v>0</v>
      </c>
      <c r="K14" s="15">
        <v>0</v>
      </c>
      <c r="L14" s="15">
        <v>3</v>
      </c>
      <c r="M14" s="15">
        <v>0</v>
      </c>
      <c r="N14" s="25">
        <v>0</v>
      </c>
    </row>
    <row r="15" spans="1:14" ht="17.399999999999999">
      <c r="A15" s="3"/>
      <c r="B15" s="4" t="s">
        <v>17</v>
      </c>
      <c r="C15" s="14">
        <v>239</v>
      </c>
      <c r="D15" s="14">
        <v>274</v>
      </c>
      <c r="E15" s="14">
        <v>224</v>
      </c>
      <c r="F15" s="20">
        <f t="shared" si="0"/>
        <v>498</v>
      </c>
      <c r="G15" s="15">
        <v>1</v>
      </c>
      <c r="H15" s="15">
        <v>2</v>
      </c>
      <c r="I15" s="15">
        <v>1</v>
      </c>
      <c r="J15" s="15">
        <v>0</v>
      </c>
      <c r="K15" s="15">
        <v>1</v>
      </c>
      <c r="L15" s="15">
        <v>0</v>
      </c>
      <c r="M15" s="15">
        <v>0</v>
      </c>
      <c r="N15" s="25">
        <v>3</v>
      </c>
    </row>
    <row r="16" spans="1:14" ht="17.399999999999999">
      <c r="A16" s="3"/>
      <c r="B16" s="5" t="s">
        <v>18</v>
      </c>
      <c r="C16" s="14">
        <v>358</v>
      </c>
      <c r="D16" s="14">
        <v>441</v>
      </c>
      <c r="E16" s="14">
        <v>414</v>
      </c>
      <c r="F16" s="20">
        <f t="shared" si="0"/>
        <v>855</v>
      </c>
      <c r="G16" s="15">
        <v>2</v>
      </c>
      <c r="H16" s="15">
        <v>0</v>
      </c>
      <c r="I16" s="15">
        <v>0</v>
      </c>
      <c r="J16" s="15">
        <v>0</v>
      </c>
      <c r="K16" s="15">
        <v>1</v>
      </c>
      <c r="L16" s="15">
        <v>1</v>
      </c>
      <c r="M16" s="15">
        <v>0</v>
      </c>
      <c r="N16" s="25">
        <v>1</v>
      </c>
    </row>
    <row r="17" spans="1:14" ht="17.399999999999999">
      <c r="A17" s="3"/>
      <c r="B17" s="6" t="s">
        <v>19</v>
      </c>
      <c r="C17" s="14">
        <v>417</v>
      </c>
      <c r="D17" s="14">
        <v>452</v>
      </c>
      <c r="E17" s="14">
        <v>417</v>
      </c>
      <c r="F17" s="20">
        <f t="shared" si="0"/>
        <v>869</v>
      </c>
      <c r="G17" s="15">
        <v>0</v>
      </c>
      <c r="H17" s="15">
        <v>3</v>
      </c>
      <c r="I17" s="15">
        <v>2</v>
      </c>
      <c r="J17" s="15">
        <v>0</v>
      </c>
      <c r="K17" s="15">
        <v>0</v>
      </c>
      <c r="L17" s="15">
        <v>4</v>
      </c>
      <c r="M17" s="15">
        <v>0</v>
      </c>
      <c r="N17" s="25">
        <v>0</v>
      </c>
    </row>
    <row r="18" spans="1:14" ht="17.399999999999999">
      <c r="A18" s="3"/>
      <c r="B18" s="4" t="s">
        <v>20</v>
      </c>
      <c r="C18" s="14">
        <v>346</v>
      </c>
      <c r="D18" s="14">
        <v>358</v>
      </c>
      <c r="E18" s="14">
        <v>385</v>
      </c>
      <c r="F18" s="20">
        <f t="shared" si="0"/>
        <v>743</v>
      </c>
      <c r="G18" s="15">
        <v>0</v>
      </c>
      <c r="H18" s="15">
        <v>2</v>
      </c>
      <c r="I18" s="15">
        <v>3</v>
      </c>
      <c r="J18" s="15">
        <v>4</v>
      </c>
      <c r="K18" s="15">
        <v>0</v>
      </c>
      <c r="L18" s="15">
        <v>3</v>
      </c>
      <c r="M18" s="15">
        <v>1</v>
      </c>
      <c r="N18" s="25">
        <v>0</v>
      </c>
    </row>
    <row r="19" spans="1:14" ht="17.399999999999999">
      <c r="A19" s="3"/>
      <c r="B19" s="5" t="s">
        <v>21</v>
      </c>
      <c r="C19" s="14">
        <v>1610</v>
      </c>
      <c r="D19" s="14">
        <v>1734</v>
      </c>
      <c r="E19" s="14">
        <v>1771</v>
      </c>
      <c r="F19" s="20">
        <f t="shared" si="0"/>
        <v>3505</v>
      </c>
      <c r="G19" s="15">
        <v>9</v>
      </c>
      <c r="H19" s="15">
        <v>21</v>
      </c>
      <c r="I19" s="15">
        <v>14</v>
      </c>
      <c r="J19" s="15">
        <v>10</v>
      </c>
      <c r="K19" s="15">
        <v>3</v>
      </c>
      <c r="L19" s="15">
        <v>5</v>
      </c>
      <c r="M19" s="15">
        <v>4</v>
      </c>
      <c r="N19" s="25">
        <v>0</v>
      </c>
    </row>
    <row r="20" spans="1:14" ht="17.399999999999999">
      <c r="A20" s="3"/>
      <c r="B20" s="6" t="s">
        <v>22</v>
      </c>
      <c r="C20" s="23">
        <v>825</v>
      </c>
      <c r="D20" s="14">
        <v>724</v>
      </c>
      <c r="E20" s="14">
        <v>865</v>
      </c>
      <c r="F20" s="20">
        <f t="shared" si="0"/>
        <v>1589</v>
      </c>
      <c r="G20" s="15">
        <v>2</v>
      </c>
      <c r="H20" s="15">
        <v>10</v>
      </c>
      <c r="I20" s="15">
        <v>5</v>
      </c>
      <c r="J20" s="15">
        <v>9</v>
      </c>
      <c r="K20" s="15">
        <v>0</v>
      </c>
      <c r="L20" s="15">
        <v>3</v>
      </c>
      <c r="M20" s="15">
        <v>0</v>
      </c>
      <c r="N20" s="25">
        <v>0</v>
      </c>
    </row>
    <row r="21" spans="1:14" ht="17.399999999999999">
      <c r="A21" s="3"/>
      <c r="B21" s="4" t="s">
        <v>23</v>
      </c>
      <c r="C21" s="14">
        <v>181</v>
      </c>
      <c r="D21" s="14">
        <v>172</v>
      </c>
      <c r="E21" s="14">
        <v>190</v>
      </c>
      <c r="F21" s="20">
        <f t="shared" si="0"/>
        <v>362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440</v>
      </c>
      <c r="D22" s="14">
        <v>637</v>
      </c>
      <c r="E22" s="14">
        <v>662</v>
      </c>
      <c r="F22" s="20">
        <f t="shared" si="0"/>
        <v>1299</v>
      </c>
      <c r="G22" s="23">
        <v>9</v>
      </c>
      <c r="H22" s="15">
        <v>15</v>
      </c>
      <c r="I22" s="15">
        <v>0</v>
      </c>
      <c r="J22" s="15">
        <v>5</v>
      </c>
      <c r="K22" s="15">
        <v>3</v>
      </c>
      <c r="L22" s="15">
        <v>0</v>
      </c>
      <c r="M22" s="15">
        <v>1</v>
      </c>
      <c r="N22" s="25">
        <v>0</v>
      </c>
    </row>
    <row r="23" spans="1:14" ht="17.399999999999999">
      <c r="A23" s="3"/>
      <c r="B23" s="4" t="s">
        <v>25</v>
      </c>
      <c r="C23" s="14">
        <v>789</v>
      </c>
      <c r="D23" s="14">
        <v>909</v>
      </c>
      <c r="E23" s="14">
        <v>964</v>
      </c>
      <c r="F23" s="20">
        <f t="shared" si="0"/>
        <v>1873</v>
      </c>
      <c r="G23" s="15">
        <v>13</v>
      </c>
      <c r="H23" s="15">
        <v>8</v>
      </c>
      <c r="I23" s="15">
        <v>1</v>
      </c>
      <c r="J23" s="15">
        <v>0</v>
      </c>
      <c r="K23" s="15">
        <v>0</v>
      </c>
      <c r="L23" s="15">
        <v>1</v>
      </c>
      <c r="M23" s="15">
        <v>1</v>
      </c>
      <c r="N23" s="25">
        <v>0</v>
      </c>
    </row>
    <row r="24" spans="1:14" ht="17.399999999999999">
      <c r="A24" s="3"/>
      <c r="B24" s="4" t="s">
        <v>26</v>
      </c>
      <c r="C24" s="14">
        <v>1212</v>
      </c>
      <c r="D24" s="14">
        <v>1363</v>
      </c>
      <c r="E24" s="14">
        <v>1425</v>
      </c>
      <c r="F24" s="20">
        <f t="shared" si="0"/>
        <v>2788</v>
      </c>
      <c r="G24" s="15">
        <v>14</v>
      </c>
      <c r="H24" s="15">
        <v>18</v>
      </c>
      <c r="I24" s="15">
        <v>4</v>
      </c>
      <c r="J24" s="15">
        <v>6</v>
      </c>
      <c r="K24" s="15">
        <v>1</v>
      </c>
      <c r="L24" s="15">
        <v>2</v>
      </c>
      <c r="M24" s="15">
        <v>0</v>
      </c>
      <c r="N24" s="25">
        <v>0</v>
      </c>
    </row>
    <row r="25" spans="1:14" ht="17.399999999999999">
      <c r="A25" s="3"/>
      <c r="B25" s="4" t="s">
        <v>27</v>
      </c>
      <c r="C25" s="14">
        <v>1296</v>
      </c>
      <c r="D25" s="14">
        <v>1342</v>
      </c>
      <c r="E25" s="14">
        <v>1366</v>
      </c>
      <c r="F25" s="20">
        <f t="shared" si="0"/>
        <v>2708</v>
      </c>
      <c r="G25" s="15">
        <v>17</v>
      </c>
      <c r="H25" s="15">
        <v>15</v>
      </c>
      <c r="I25" s="15">
        <v>8</v>
      </c>
      <c r="J25" s="15">
        <v>3</v>
      </c>
      <c r="K25" s="15">
        <v>2</v>
      </c>
      <c r="L25" s="15">
        <v>3</v>
      </c>
      <c r="M25" s="15">
        <v>1</v>
      </c>
      <c r="N25" s="25">
        <v>1</v>
      </c>
    </row>
    <row r="26" spans="1:14" ht="17.399999999999999">
      <c r="A26" s="3"/>
      <c r="B26" s="4" t="s">
        <v>28</v>
      </c>
      <c r="C26" s="14">
        <v>476</v>
      </c>
      <c r="D26" s="14">
        <v>426</v>
      </c>
      <c r="E26" s="14">
        <v>470</v>
      </c>
      <c r="F26" s="20">
        <f t="shared" si="0"/>
        <v>896</v>
      </c>
      <c r="G26" s="15">
        <v>8</v>
      </c>
      <c r="H26" s="15">
        <v>1</v>
      </c>
      <c r="I26" s="15">
        <v>3</v>
      </c>
      <c r="J26" s="15">
        <v>3</v>
      </c>
      <c r="K26" s="15">
        <v>0</v>
      </c>
      <c r="L26" s="15">
        <v>0</v>
      </c>
      <c r="M26" s="15">
        <v>1</v>
      </c>
      <c r="N26" s="25">
        <v>2</v>
      </c>
    </row>
    <row r="27" spans="1:14" ht="17.399999999999999">
      <c r="A27" s="3"/>
      <c r="B27" s="4" t="s">
        <v>29</v>
      </c>
      <c r="C27" s="14">
        <v>418</v>
      </c>
      <c r="D27" s="14">
        <v>480</v>
      </c>
      <c r="E27" s="14">
        <v>468</v>
      </c>
      <c r="F27" s="20">
        <f t="shared" si="0"/>
        <v>948</v>
      </c>
      <c r="G27" s="15">
        <v>3</v>
      </c>
      <c r="H27" s="15">
        <v>7</v>
      </c>
      <c r="I27" s="15">
        <v>3</v>
      </c>
      <c r="J27" s="15">
        <v>2</v>
      </c>
      <c r="K27" s="15">
        <v>0</v>
      </c>
      <c r="L27" s="15">
        <v>3</v>
      </c>
      <c r="M27" s="15">
        <v>0</v>
      </c>
      <c r="N27" s="25">
        <v>0</v>
      </c>
    </row>
    <row r="28" spans="1:14" ht="17.399999999999999">
      <c r="A28" s="3"/>
      <c r="B28" s="4" t="s">
        <v>30</v>
      </c>
      <c r="C28" s="14">
        <v>347</v>
      </c>
      <c r="D28" s="14">
        <v>393</v>
      </c>
      <c r="E28" s="14">
        <v>357</v>
      </c>
      <c r="F28" s="20">
        <f t="shared" si="0"/>
        <v>750</v>
      </c>
      <c r="G28" s="15">
        <v>0</v>
      </c>
      <c r="H28" s="15">
        <v>0</v>
      </c>
      <c r="I28" s="15">
        <v>3</v>
      </c>
      <c r="J28" s="15">
        <v>1</v>
      </c>
      <c r="K28" s="15">
        <v>1</v>
      </c>
      <c r="L28" s="15">
        <v>1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157</v>
      </c>
      <c r="D29" s="14">
        <v>187</v>
      </c>
      <c r="E29" s="14">
        <v>137</v>
      </c>
      <c r="F29" s="20">
        <f t="shared" si="0"/>
        <v>324</v>
      </c>
      <c r="G29" s="15">
        <v>1</v>
      </c>
      <c r="H29" s="15">
        <v>2</v>
      </c>
      <c r="I29" s="15">
        <v>0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211</v>
      </c>
      <c r="D30" s="14">
        <v>275</v>
      </c>
      <c r="E30" s="14">
        <v>275</v>
      </c>
      <c r="F30" s="20">
        <f t="shared" si="0"/>
        <v>550</v>
      </c>
      <c r="G30" s="15">
        <v>2</v>
      </c>
      <c r="H30" s="15">
        <v>0</v>
      </c>
      <c r="I30" s="15">
        <v>2</v>
      </c>
      <c r="J30" s="15">
        <v>4</v>
      </c>
      <c r="K30" s="15">
        <v>0</v>
      </c>
      <c r="L30" s="15">
        <v>1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220</v>
      </c>
      <c r="D31" s="14">
        <v>257</v>
      </c>
      <c r="E31" s="14">
        <v>237</v>
      </c>
      <c r="F31" s="20">
        <f t="shared" si="0"/>
        <v>494</v>
      </c>
      <c r="G31" s="15">
        <v>0</v>
      </c>
      <c r="H31" s="15">
        <v>2</v>
      </c>
      <c r="I31" s="15">
        <v>0</v>
      </c>
      <c r="J31" s="15">
        <v>2</v>
      </c>
      <c r="K31" s="15">
        <v>1</v>
      </c>
      <c r="L31" s="15">
        <v>1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302</v>
      </c>
      <c r="D32" s="14">
        <v>374</v>
      </c>
      <c r="E32" s="24">
        <v>336</v>
      </c>
      <c r="F32" s="20">
        <f t="shared" si="0"/>
        <v>710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35</v>
      </c>
      <c r="C33" s="28">
        <v>181</v>
      </c>
      <c r="D33" s="28">
        <v>210</v>
      </c>
      <c r="E33" s="28">
        <v>193</v>
      </c>
      <c r="F33" s="20">
        <f t="shared" si="0"/>
        <v>403</v>
      </c>
      <c r="G33" s="30">
        <v>0</v>
      </c>
      <c r="H33" s="30">
        <v>0</v>
      </c>
      <c r="I33" s="30">
        <v>0</v>
      </c>
      <c r="J33" s="30">
        <v>0</v>
      </c>
      <c r="K33" s="30">
        <v>1</v>
      </c>
      <c r="L33" s="30">
        <v>1</v>
      </c>
      <c r="M33" s="30">
        <v>0</v>
      </c>
      <c r="N33" s="32">
        <v>0</v>
      </c>
    </row>
    <row r="34" spans="1:14" ht="17.399999999999999">
      <c r="A34" s="3"/>
      <c r="B34" s="4" t="s">
        <v>36</v>
      </c>
      <c r="C34" s="14">
        <v>271</v>
      </c>
      <c r="D34" s="14">
        <v>329</v>
      </c>
      <c r="E34" s="14">
        <v>274</v>
      </c>
      <c r="F34" s="20">
        <f t="shared" si="0"/>
        <v>603</v>
      </c>
      <c r="G34" s="15">
        <v>2</v>
      </c>
      <c r="H34" s="15">
        <v>1</v>
      </c>
      <c r="I34" s="15">
        <v>4</v>
      </c>
      <c r="J34" s="15">
        <v>0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29">
        <v>411</v>
      </c>
      <c r="D35" s="29">
        <v>451</v>
      </c>
      <c r="E35" s="29">
        <v>413</v>
      </c>
      <c r="F35" s="20">
        <f t="shared" si="0"/>
        <v>864</v>
      </c>
      <c r="G35" s="31">
        <v>2</v>
      </c>
      <c r="H35" s="31">
        <v>10</v>
      </c>
      <c r="I35" s="31">
        <v>1</v>
      </c>
      <c r="J35" s="31">
        <v>2</v>
      </c>
      <c r="K35" s="31">
        <v>0</v>
      </c>
      <c r="L35" s="31">
        <v>3</v>
      </c>
      <c r="M35" s="31">
        <v>1</v>
      </c>
      <c r="N35" s="33">
        <v>0</v>
      </c>
    </row>
    <row r="36" spans="1:14" ht="17.399999999999999">
      <c r="A36" s="3"/>
      <c r="B36" s="4" t="s">
        <v>38</v>
      </c>
      <c r="C36" s="14">
        <v>700</v>
      </c>
      <c r="D36" s="14">
        <v>629</v>
      </c>
      <c r="E36" s="14">
        <v>639</v>
      </c>
      <c r="F36" s="20">
        <f t="shared" si="0"/>
        <v>1268</v>
      </c>
      <c r="G36" s="15">
        <v>4</v>
      </c>
      <c r="H36" s="15">
        <v>4</v>
      </c>
      <c r="I36" s="15">
        <v>4</v>
      </c>
      <c r="J36" s="15">
        <v>8</v>
      </c>
      <c r="K36" s="15">
        <v>0</v>
      </c>
      <c r="L36" s="15">
        <v>2</v>
      </c>
      <c r="M36" s="15">
        <v>0</v>
      </c>
      <c r="N36" s="25">
        <v>0</v>
      </c>
    </row>
    <row r="37" spans="1:14" ht="17.399999999999999">
      <c r="A37" s="3"/>
      <c r="B37" s="4" t="s">
        <v>39</v>
      </c>
      <c r="C37" s="14">
        <v>460</v>
      </c>
      <c r="D37" s="14">
        <v>465</v>
      </c>
      <c r="E37" s="14">
        <v>450</v>
      </c>
      <c r="F37" s="20">
        <f t="shared" si="0"/>
        <v>915</v>
      </c>
      <c r="G37" s="15">
        <v>3</v>
      </c>
      <c r="H37" s="15">
        <v>2</v>
      </c>
      <c r="I37" s="15">
        <v>4</v>
      </c>
      <c r="J37" s="15">
        <v>2</v>
      </c>
      <c r="K37" s="15">
        <v>1</v>
      </c>
      <c r="L37" s="15">
        <v>1</v>
      </c>
      <c r="M37" s="15">
        <v>0</v>
      </c>
      <c r="N37" s="25">
        <v>0</v>
      </c>
    </row>
    <row r="38" spans="1:14" ht="17.399999999999999">
      <c r="A38" s="3"/>
      <c r="B38" s="4" t="s">
        <v>40</v>
      </c>
      <c r="C38" s="14">
        <v>2756</v>
      </c>
      <c r="D38" s="14">
        <v>2863</v>
      </c>
      <c r="E38" s="14">
        <v>3157</v>
      </c>
      <c r="F38" s="20">
        <f t="shared" si="0"/>
        <v>6020</v>
      </c>
      <c r="G38" s="15">
        <v>27</v>
      </c>
      <c r="H38" s="15">
        <v>18</v>
      </c>
      <c r="I38" s="15">
        <v>17</v>
      </c>
      <c r="J38" s="15">
        <v>11</v>
      </c>
      <c r="K38" s="15">
        <v>2</v>
      </c>
      <c r="L38" s="15">
        <v>7</v>
      </c>
      <c r="M38" s="15">
        <v>1</v>
      </c>
      <c r="N38" s="25">
        <v>1</v>
      </c>
    </row>
    <row r="39" spans="1:14" ht="17.399999999999999">
      <c r="A39" s="3"/>
      <c r="B39" s="4" t="s">
        <v>41</v>
      </c>
      <c r="C39" s="14">
        <v>1795</v>
      </c>
      <c r="D39" s="14">
        <v>1786</v>
      </c>
      <c r="E39" s="14">
        <v>1979</v>
      </c>
      <c r="F39" s="20">
        <f t="shared" si="0"/>
        <v>3765</v>
      </c>
      <c r="G39" s="15">
        <v>24</v>
      </c>
      <c r="H39" s="15">
        <v>25</v>
      </c>
      <c r="I39" s="15">
        <v>13</v>
      </c>
      <c r="J39" s="15">
        <v>14</v>
      </c>
      <c r="K39" s="15">
        <v>4</v>
      </c>
      <c r="L39" s="15">
        <v>1</v>
      </c>
      <c r="M39" s="15">
        <v>0</v>
      </c>
      <c r="N39" s="25">
        <v>3</v>
      </c>
    </row>
    <row r="40" spans="1:14" ht="17.399999999999999">
      <c r="A40" s="3"/>
      <c r="B40" s="4" t="s">
        <v>42</v>
      </c>
      <c r="C40" s="14">
        <v>1354</v>
      </c>
      <c r="D40" s="14">
        <v>999</v>
      </c>
      <c r="E40" s="14">
        <v>1166</v>
      </c>
      <c r="F40" s="20">
        <f t="shared" si="0"/>
        <v>2165</v>
      </c>
      <c r="G40" s="15">
        <v>50</v>
      </c>
      <c r="H40" s="15">
        <v>16</v>
      </c>
      <c r="I40" s="15">
        <v>13</v>
      </c>
      <c r="J40" s="15">
        <v>5</v>
      </c>
      <c r="K40" s="15">
        <v>2</v>
      </c>
      <c r="L40" s="15">
        <v>0</v>
      </c>
      <c r="M40" s="15">
        <v>2</v>
      </c>
      <c r="N40" s="25">
        <v>2</v>
      </c>
    </row>
    <row r="41" spans="1:14" ht="17.399999999999999">
      <c r="A41" s="3"/>
      <c r="B41" s="4" t="s">
        <v>43</v>
      </c>
      <c r="C41" s="14">
        <v>1521</v>
      </c>
      <c r="D41" s="14">
        <v>1317</v>
      </c>
      <c r="E41" s="14">
        <v>1562</v>
      </c>
      <c r="F41" s="20">
        <f t="shared" si="0"/>
        <v>2879</v>
      </c>
      <c r="G41" s="15">
        <v>13</v>
      </c>
      <c r="H41" s="15">
        <v>12</v>
      </c>
      <c r="I41" s="15">
        <v>4</v>
      </c>
      <c r="J41" s="15">
        <v>14</v>
      </c>
      <c r="K41" s="15">
        <v>0</v>
      </c>
      <c r="L41" s="15">
        <v>2</v>
      </c>
      <c r="M41" s="15">
        <v>1</v>
      </c>
      <c r="N41" s="25">
        <v>0</v>
      </c>
    </row>
    <row r="42" spans="1:14" ht="17.399999999999999">
      <c r="A42" s="3"/>
      <c r="B42" s="4" t="s">
        <v>44</v>
      </c>
      <c r="C42" s="14">
        <v>753</v>
      </c>
      <c r="D42" s="14">
        <v>689</v>
      </c>
      <c r="E42" s="14">
        <v>813</v>
      </c>
      <c r="F42" s="20">
        <f t="shared" si="0"/>
        <v>1502</v>
      </c>
      <c r="G42" s="15">
        <v>4</v>
      </c>
      <c r="H42" s="15">
        <v>6</v>
      </c>
      <c r="I42" s="15">
        <v>4</v>
      </c>
      <c r="J42" s="15">
        <v>1</v>
      </c>
      <c r="K42" s="15">
        <v>0</v>
      </c>
      <c r="L42" s="15">
        <v>2</v>
      </c>
      <c r="M42" s="15">
        <v>0</v>
      </c>
      <c r="N42" s="25">
        <v>1</v>
      </c>
    </row>
    <row r="43" spans="1:14" ht="17.399999999999999">
      <c r="A43" s="3"/>
      <c r="B43" s="4" t="s">
        <v>45</v>
      </c>
      <c r="C43" s="14">
        <v>807</v>
      </c>
      <c r="D43" s="14">
        <v>754</v>
      </c>
      <c r="E43" s="14">
        <v>850</v>
      </c>
      <c r="F43" s="20">
        <f t="shared" si="0"/>
        <v>1604</v>
      </c>
      <c r="G43" s="15">
        <v>11</v>
      </c>
      <c r="H43" s="15">
        <v>5</v>
      </c>
      <c r="I43" s="15">
        <v>3</v>
      </c>
      <c r="J43" s="15">
        <v>2</v>
      </c>
      <c r="K43" s="15">
        <v>1</v>
      </c>
      <c r="L43" s="15">
        <v>2</v>
      </c>
      <c r="M43" s="15">
        <v>0</v>
      </c>
      <c r="N43" s="25">
        <v>2</v>
      </c>
    </row>
    <row r="44" spans="1:14" ht="17.399999999999999">
      <c r="A44" s="3"/>
      <c r="B44" s="4" t="s">
        <v>46</v>
      </c>
      <c r="C44" s="14">
        <v>7081</v>
      </c>
      <c r="D44" s="14">
        <v>7511</v>
      </c>
      <c r="E44" s="14">
        <v>8769</v>
      </c>
      <c r="F44" s="20">
        <f t="shared" si="0"/>
        <v>16280</v>
      </c>
      <c r="G44" s="15">
        <v>76</v>
      </c>
      <c r="H44" s="15">
        <v>68</v>
      </c>
      <c r="I44" s="15">
        <v>24</v>
      </c>
      <c r="J44" s="15">
        <v>37</v>
      </c>
      <c r="K44" s="15">
        <v>7</v>
      </c>
      <c r="L44" s="15">
        <v>13</v>
      </c>
      <c r="M44" s="15">
        <v>4</v>
      </c>
      <c r="N44" s="25">
        <v>5</v>
      </c>
    </row>
    <row r="45" spans="1:14" ht="17.399999999999999">
      <c r="A45" s="3"/>
      <c r="B45" s="4" t="s">
        <v>47</v>
      </c>
      <c r="C45" s="14">
        <v>12574</v>
      </c>
      <c r="D45" s="14">
        <v>13900</v>
      </c>
      <c r="E45" s="14">
        <v>16046</v>
      </c>
      <c r="F45" s="20">
        <f t="shared" si="0"/>
        <v>29946</v>
      </c>
      <c r="G45" s="15">
        <v>193</v>
      </c>
      <c r="H45" s="15">
        <v>167</v>
      </c>
      <c r="I45" s="15">
        <v>53</v>
      </c>
      <c r="J45" s="15">
        <v>59</v>
      </c>
      <c r="K45" s="15">
        <v>8</v>
      </c>
      <c r="L45" s="15">
        <v>14</v>
      </c>
      <c r="M45" s="15">
        <v>9</v>
      </c>
      <c r="N45" s="25">
        <v>3</v>
      </c>
    </row>
    <row r="46" spans="1:14" ht="17.399999999999999">
      <c r="A46" s="3"/>
      <c r="B46" s="4" t="s">
        <v>48</v>
      </c>
      <c r="C46" s="14">
        <v>1990</v>
      </c>
      <c r="D46" s="14">
        <v>2684</v>
      </c>
      <c r="E46" s="14">
        <v>2785</v>
      </c>
      <c r="F46" s="20">
        <f t="shared" si="0"/>
        <v>5469</v>
      </c>
      <c r="G46" s="15">
        <v>11</v>
      </c>
      <c r="H46" s="15">
        <v>22</v>
      </c>
      <c r="I46" s="15">
        <v>11</v>
      </c>
      <c r="J46" s="15">
        <v>5</v>
      </c>
      <c r="K46" s="15">
        <v>3</v>
      </c>
      <c r="L46" s="15">
        <v>1</v>
      </c>
      <c r="M46" s="15">
        <v>0</v>
      </c>
      <c r="N46" s="25">
        <v>3</v>
      </c>
    </row>
    <row r="47" spans="1:14" ht="17.399999999999999">
      <c r="A47" s="3"/>
      <c r="B47" s="4" t="s">
        <v>49</v>
      </c>
      <c r="C47" s="14">
        <v>6587</v>
      </c>
      <c r="D47" s="14">
        <v>7876</v>
      </c>
      <c r="E47" s="14">
        <v>8839</v>
      </c>
      <c r="F47" s="20">
        <f t="shared" si="0"/>
        <v>16715</v>
      </c>
      <c r="G47" s="15">
        <v>71</v>
      </c>
      <c r="H47" s="15">
        <v>73</v>
      </c>
      <c r="I47" s="15">
        <v>45</v>
      </c>
      <c r="J47" s="15">
        <v>42</v>
      </c>
      <c r="K47" s="15">
        <v>3</v>
      </c>
      <c r="L47" s="15">
        <v>4</v>
      </c>
      <c r="M47" s="15">
        <v>2</v>
      </c>
      <c r="N47" s="25">
        <v>2</v>
      </c>
    </row>
    <row r="48" spans="1:14" ht="17.399999999999999">
      <c r="A48" s="3"/>
      <c r="B48" s="4" t="s">
        <v>50</v>
      </c>
      <c r="C48" s="14">
        <v>13632</v>
      </c>
      <c r="D48" s="14">
        <v>16589</v>
      </c>
      <c r="E48" s="14">
        <v>18330</v>
      </c>
      <c r="F48" s="20">
        <f t="shared" si="0"/>
        <v>34919</v>
      </c>
      <c r="G48" s="15">
        <v>166</v>
      </c>
      <c r="H48" s="15">
        <v>156</v>
      </c>
      <c r="I48" s="15">
        <v>62</v>
      </c>
      <c r="J48" s="15">
        <v>55</v>
      </c>
      <c r="K48" s="15">
        <v>23</v>
      </c>
      <c r="L48" s="15">
        <v>22</v>
      </c>
      <c r="M48" s="15">
        <v>16</v>
      </c>
      <c r="N48" s="25">
        <v>12</v>
      </c>
    </row>
    <row r="49" spans="1:14" ht="17.399999999999999">
      <c r="A49" s="3"/>
      <c r="B49" s="4" t="s">
        <v>51</v>
      </c>
      <c r="C49" s="14">
        <v>18032</v>
      </c>
      <c r="D49" s="14">
        <v>21155</v>
      </c>
      <c r="E49" s="14">
        <v>23964</v>
      </c>
      <c r="F49" s="20">
        <f t="shared" si="0"/>
        <v>45119</v>
      </c>
      <c r="G49" s="15">
        <v>251</v>
      </c>
      <c r="H49" s="15">
        <v>250</v>
      </c>
      <c r="I49" s="15">
        <v>92</v>
      </c>
      <c r="J49" s="15">
        <v>101</v>
      </c>
      <c r="K49" s="15">
        <v>27</v>
      </c>
      <c r="L49" s="15">
        <v>19</v>
      </c>
      <c r="M49" s="15">
        <v>15</v>
      </c>
      <c r="N49" s="25">
        <v>12</v>
      </c>
    </row>
    <row r="50" spans="1:14" ht="17.399999999999999">
      <c r="B50" s="7" t="s">
        <v>4</v>
      </c>
      <c r="C50" s="8">
        <f t="shared" ref="C50:N50" si="1">SUM(C11:C49)</f>
        <v>83439</v>
      </c>
      <c r="D50" s="8">
        <f t="shared" si="1"/>
        <v>93601</v>
      </c>
      <c r="E50" s="8">
        <f t="shared" si="1"/>
        <v>103408</v>
      </c>
      <c r="F50" s="9">
        <f t="shared" si="1"/>
        <v>197009</v>
      </c>
      <c r="G50" s="10">
        <f t="shared" si="1"/>
        <v>999</v>
      </c>
      <c r="H50" s="11">
        <f t="shared" si="1"/>
        <v>973</v>
      </c>
      <c r="I50" s="12">
        <f t="shared" si="1"/>
        <v>413</v>
      </c>
      <c r="J50" s="12">
        <f t="shared" si="1"/>
        <v>413</v>
      </c>
      <c r="K50" s="22">
        <f t="shared" si="1"/>
        <v>95</v>
      </c>
      <c r="L50" s="22">
        <f t="shared" si="1"/>
        <v>135</v>
      </c>
      <c r="M50" s="22">
        <f t="shared" si="1"/>
        <v>60</v>
      </c>
      <c r="N50" s="22">
        <f t="shared" si="1"/>
        <v>53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7"/>
  <sheetViews>
    <sheetView workbookViewId="0">
      <selection activeCell="E6" sqref="E6:M6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64</v>
      </c>
      <c r="B2" s="52"/>
      <c r="C2" s="52"/>
      <c r="D2" s="52"/>
      <c r="E2" s="52"/>
      <c r="F2" s="45" t="str">
        <f>修改年度!$A1</f>
        <v>112年</v>
      </c>
      <c r="G2" s="47" t="s">
        <v>73</v>
      </c>
      <c r="H2" s="46"/>
      <c r="I2" s="46"/>
      <c r="J2" s="46"/>
    </row>
    <row r="3" spans="1:14" ht="22.95" customHeight="1">
      <c r="B3" s="54" t="s">
        <v>56</v>
      </c>
      <c r="C3" s="54"/>
      <c r="D3" s="42" t="str">
        <f>C50&amp; "戶"</f>
        <v>83571戶</v>
      </c>
      <c r="E3" s="42"/>
      <c r="F3" s="54" t="s">
        <v>57</v>
      </c>
      <c r="G3" s="54"/>
      <c r="H3" s="42" t="str">
        <f>F50&amp; "人"</f>
        <v>196953人</v>
      </c>
      <c r="I3" s="42"/>
      <c r="J3" s="35"/>
      <c r="K3" s="36"/>
      <c r="L3" s="36"/>
      <c r="M3" s="36"/>
      <c r="N3" s="36"/>
    </row>
    <row r="4" spans="1:14" ht="22.95" customHeight="1">
      <c r="B4" s="48" t="s">
        <v>110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58</v>
      </c>
      <c r="C5" s="55"/>
      <c r="D5" s="44" t="str">
        <f>K50&amp; "人"</f>
        <v>76人</v>
      </c>
      <c r="E5" s="55" t="s">
        <v>111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59</v>
      </c>
      <c r="C6" s="48"/>
      <c r="D6" s="41" t="str">
        <f>L50&amp; "人"</f>
        <v>124人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60</v>
      </c>
      <c r="C7" s="39"/>
      <c r="D7" s="39" t="str">
        <f>M50&amp; "對"</f>
        <v>84對</v>
      </c>
      <c r="E7" s="63" t="s">
        <v>112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61</v>
      </c>
      <c r="C8" s="65"/>
      <c r="D8" s="40" t="str">
        <f>N50&amp; "對"</f>
        <v>34對</v>
      </c>
      <c r="E8" s="66" t="s">
        <v>113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12</v>
      </c>
      <c r="C9" s="59"/>
      <c r="D9" s="59"/>
      <c r="E9" s="60" t="str">
        <f>G50&amp; "人"</f>
        <v>831人</v>
      </c>
      <c r="F9" s="61"/>
      <c r="G9" s="62" t="s">
        <v>0</v>
      </c>
      <c r="H9" s="62"/>
      <c r="I9" s="26" t="str">
        <f>H50&amp; "人"</f>
        <v>839人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54</v>
      </c>
      <c r="L10" s="21" t="s">
        <v>55</v>
      </c>
      <c r="M10" s="21" t="s">
        <v>52</v>
      </c>
      <c r="N10" s="21" t="s">
        <v>53</v>
      </c>
    </row>
    <row r="11" spans="1:14" ht="17.399999999999999">
      <c r="A11" s="3"/>
      <c r="B11" s="4" t="s">
        <v>13</v>
      </c>
      <c r="C11" s="14">
        <v>1719</v>
      </c>
      <c r="D11" s="14">
        <v>1531</v>
      </c>
      <c r="E11" s="14">
        <v>1137</v>
      </c>
      <c r="F11" s="20">
        <f>D11+E11</f>
        <v>2668</v>
      </c>
      <c r="G11" s="15">
        <v>3</v>
      </c>
      <c r="H11" s="15">
        <v>25</v>
      </c>
      <c r="I11" s="15">
        <v>27</v>
      </c>
      <c r="J11" s="15">
        <v>5</v>
      </c>
      <c r="K11" s="15">
        <v>1</v>
      </c>
      <c r="L11" s="15">
        <v>1</v>
      </c>
      <c r="M11" s="15">
        <v>0</v>
      </c>
      <c r="N11" s="25">
        <v>1</v>
      </c>
    </row>
    <row r="12" spans="1:14" ht="17.399999999999999">
      <c r="A12" s="3"/>
      <c r="B12" s="5" t="s">
        <v>14</v>
      </c>
      <c r="C12" s="14">
        <v>450</v>
      </c>
      <c r="D12" s="14">
        <v>499</v>
      </c>
      <c r="E12" s="14">
        <v>492</v>
      </c>
      <c r="F12" s="20">
        <f t="shared" ref="F12:F49" si="0">D12+E12</f>
        <v>991</v>
      </c>
      <c r="G12" s="15">
        <v>6</v>
      </c>
      <c r="H12" s="15">
        <v>8</v>
      </c>
      <c r="I12" s="15">
        <v>0</v>
      </c>
      <c r="J12" s="15">
        <v>2</v>
      </c>
      <c r="K12" s="15">
        <v>0</v>
      </c>
      <c r="L12" s="15">
        <v>0</v>
      </c>
      <c r="M12" s="15">
        <v>1</v>
      </c>
      <c r="N12" s="25">
        <v>1</v>
      </c>
    </row>
    <row r="13" spans="1:14" ht="17.399999999999999">
      <c r="A13" s="3"/>
      <c r="B13" s="4" t="s">
        <v>15</v>
      </c>
      <c r="C13" s="14">
        <v>262</v>
      </c>
      <c r="D13" s="14">
        <v>272</v>
      </c>
      <c r="E13" s="14">
        <v>270</v>
      </c>
      <c r="F13" s="20">
        <f t="shared" si="0"/>
        <v>542</v>
      </c>
      <c r="G13" s="15">
        <v>2</v>
      </c>
      <c r="H13" s="15">
        <v>3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16</v>
      </c>
      <c r="C14" s="14">
        <v>262</v>
      </c>
      <c r="D14" s="14">
        <v>305</v>
      </c>
      <c r="E14" s="14">
        <v>300</v>
      </c>
      <c r="F14" s="20">
        <f t="shared" si="0"/>
        <v>605</v>
      </c>
      <c r="G14" s="14">
        <v>2</v>
      </c>
      <c r="H14" s="15">
        <v>3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25">
        <v>1</v>
      </c>
    </row>
    <row r="15" spans="1:14" ht="17.399999999999999">
      <c r="A15" s="3"/>
      <c r="B15" s="4" t="s">
        <v>17</v>
      </c>
      <c r="C15" s="14">
        <v>238</v>
      </c>
      <c r="D15" s="14">
        <v>273</v>
      </c>
      <c r="E15" s="14">
        <v>221</v>
      </c>
      <c r="F15" s="20">
        <f t="shared" si="0"/>
        <v>494</v>
      </c>
      <c r="G15" s="15">
        <v>1</v>
      </c>
      <c r="H15" s="15">
        <v>2</v>
      </c>
      <c r="I15" s="15">
        <v>0</v>
      </c>
      <c r="J15" s="15">
        <v>2</v>
      </c>
      <c r="K15" s="15">
        <v>0</v>
      </c>
      <c r="L15" s="15">
        <v>1</v>
      </c>
      <c r="M15" s="15">
        <v>0</v>
      </c>
      <c r="N15" s="25">
        <v>0</v>
      </c>
    </row>
    <row r="16" spans="1:14" ht="17.399999999999999">
      <c r="A16" s="3"/>
      <c r="B16" s="5" t="s">
        <v>18</v>
      </c>
      <c r="C16" s="14">
        <v>357</v>
      </c>
      <c r="D16" s="14">
        <v>439</v>
      </c>
      <c r="E16" s="14">
        <v>414</v>
      </c>
      <c r="F16" s="20">
        <f t="shared" si="0"/>
        <v>853</v>
      </c>
      <c r="G16" s="15">
        <v>2</v>
      </c>
      <c r="H16" s="15">
        <v>1</v>
      </c>
      <c r="I16" s="15">
        <v>0</v>
      </c>
      <c r="J16" s="15">
        <v>0</v>
      </c>
      <c r="K16" s="15">
        <v>0</v>
      </c>
      <c r="L16" s="15">
        <v>3</v>
      </c>
      <c r="M16" s="15">
        <v>2</v>
      </c>
      <c r="N16" s="25">
        <v>0</v>
      </c>
    </row>
    <row r="17" spans="1:14" ht="17.399999999999999">
      <c r="A17" s="3"/>
      <c r="B17" s="6" t="s">
        <v>19</v>
      </c>
      <c r="C17" s="14">
        <v>418</v>
      </c>
      <c r="D17" s="14">
        <v>453</v>
      </c>
      <c r="E17" s="14">
        <v>417</v>
      </c>
      <c r="F17" s="20">
        <f t="shared" si="0"/>
        <v>870</v>
      </c>
      <c r="G17" s="15">
        <v>0</v>
      </c>
      <c r="H17" s="15">
        <v>2</v>
      </c>
      <c r="I17" s="15">
        <v>5</v>
      </c>
      <c r="J17" s="15">
        <v>2</v>
      </c>
      <c r="K17" s="15">
        <v>0</v>
      </c>
      <c r="L17" s="15">
        <v>0</v>
      </c>
      <c r="M17" s="15">
        <v>0</v>
      </c>
      <c r="N17" s="25">
        <v>1</v>
      </c>
    </row>
    <row r="18" spans="1:14" ht="17.399999999999999">
      <c r="A18" s="3"/>
      <c r="B18" s="4" t="s">
        <v>20</v>
      </c>
      <c r="C18" s="14">
        <v>346</v>
      </c>
      <c r="D18" s="14">
        <v>357</v>
      </c>
      <c r="E18" s="14">
        <v>384</v>
      </c>
      <c r="F18" s="20">
        <f t="shared" si="0"/>
        <v>741</v>
      </c>
      <c r="G18" s="15">
        <v>0</v>
      </c>
      <c r="H18" s="15">
        <v>2</v>
      </c>
      <c r="I18" s="15">
        <v>2</v>
      </c>
      <c r="J18" s="15">
        <v>1</v>
      </c>
      <c r="K18" s="15">
        <v>0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21</v>
      </c>
      <c r="C19" s="14">
        <v>1607</v>
      </c>
      <c r="D19" s="14">
        <v>1728</v>
      </c>
      <c r="E19" s="14">
        <v>1751</v>
      </c>
      <c r="F19" s="20">
        <f t="shared" si="0"/>
        <v>3479</v>
      </c>
      <c r="G19" s="15">
        <v>12</v>
      </c>
      <c r="H19" s="15">
        <v>15</v>
      </c>
      <c r="I19" s="15">
        <v>5</v>
      </c>
      <c r="J19" s="15">
        <v>24</v>
      </c>
      <c r="K19" s="15">
        <v>1</v>
      </c>
      <c r="L19" s="15">
        <v>5</v>
      </c>
      <c r="M19" s="15">
        <v>1</v>
      </c>
      <c r="N19" s="25">
        <v>1</v>
      </c>
    </row>
    <row r="20" spans="1:14" ht="17.399999999999999">
      <c r="A20" s="3"/>
      <c r="B20" s="6" t="s">
        <v>22</v>
      </c>
      <c r="C20" s="23">
        <v>824</v>
      </c>
      <c r="D20" s="14">
        <v>721</v>
      </c>
      <c r="E20" s="14">
        <v>866</v>
      </c>
      <c r="F20" s="20">
        <f t="shared" si="0"/>
        <v>1587</v>
      </c>
      <c r="G20" s="15">
        <v>3</v>
      </c>
      <c r="H20" s="15">
        <v>7</v>
      </c>
      <c r="I20" s="15">
        <v>10</v>
      </c>
      <c r="J20" s="15">
        <v>8</v>
      </c>
      <c r="K20" s="15">
        <v>0</v>
      </c>
      <c r="L20" s="15">
        <v>0</v>
      </c>
      <c r="M20" s="15">
        <v>2</v>
      </c>
      <c r="N20" s="25">
        <v>0</v>
      </c>
    </row>
    <row r="21" spans="1:14" ht="17.399999999999999">
      <c r="A21" s="3"/>
      <c r="B21" s="4" t="s">
        <v>23</v>
      </c>
      <c r="C21" s="14">
        <v>181</v>
      </c>
      <c r="D21" s="14">
        <v>172</v>
      </c>
      <c r="E21" s="14">
        <v>191</v>
      </c>
      <c r="F21" s="20">
        <f t="shared" si="0"/>
        <v>363</v>
      </c>
      <c r="G21" s="15">
        <v>4</v>
      </c>
      <c r="H21" s="15">
        <v>0</v>
      </c>
      <c r="I21" s="15">
        <v>2</v>
      </c>
      <c r="J21" s="15">
        <v>4</v>
      </c>
      <c r="K21" s="15">
        <v>0</v>
      </c>
      <c r="L21" s="15">
        <v>1</v>
      </c>
      <c r="M21" s="15">
        <v>0</v>
      </c>
      <c r="N21" s="25">
        <v>0</v>
      </c>
    </row>
    <row r="22" spans="1:14" ht="17.399999999999999">
      <c r="A22" s="3"/>
      <c r="B22" s="4" t="s">
        <v>24</v>
      </c>
      <c r="C22" s="14">
        <v>437</v>
      </c>
      <c r="D22" s="14">
        <v>628</v>
      </c>
      <c r="E22" s="14">
        <v>660</v>
      </c>
      <c r="F22" s="20">
        <f t="shared" si="0"/>
        <v>1288</v>
      </c>
      <c r="G22" s="23">
        <v>3</v>
      </c>
      <c r="H22" s="15">
        <v>12</v>
      </c>
      <c r="I22" s="15">
        <v>0</v>
      </c>
      <c r="J22" s="15">
        <v>0</v>
      </c>
      <c r="K22" s="15">
        <v>0</v>
      </c>
      <c r="L22" s="15">
        <v>2</v>
      </c>
      <c r="M22" s="15">
        <v>1</v>
      </c>
      <c r="N22" s="25">
        <v>0</v>
      </c>
    </row>
    <row r="23" spans="1:14" ht="17.399999999999999">
      <c r="A23" s="3"/>
      <c r="B23" s="4" t="s">
        <v>25</v>
      </c>
      <c r="C23" s="14">
        <v>789</v>
      </c>
      <c r="D23" s="14">
        <v>910</v>
      </c>
      <c r="E23" s="14">
        <v>962</v>
      </c>
      <c r="F23" s="20">
        <f t="shared" si="0"/>
        <v>1872</v>
      </c>
      <c r="G23" s="15">
        <v>11</v>
      </c>
      <c r="H23" s="15">
        <v>8</v>
      </c>
      <c r="I23" s="15">
        <v>0</v>
      </c>
      <c r="J23" s="15">
        <v>1</v>
      </c>
      <c r="K23" s="15">
        <v>1</v>
      </c>
      <c r="L23" s="15">
        <v>4</v>
      </c>
      <c r="M23" s="15">
        <v>1</v>
      </c>
      <c r="N23" s="25">
        <v>1</v>
      </c>
    </row>
    <row r="24" spans="1:14" ht="17.399999999999999">
      <c r="A24" s="3"/>
      <c r="B24" s="4" t="s">
        <v>26</v>
      </c>
      <c r="C24" s="14">
        <v>1216</v>
      </c>
      <c r="D24" s="14">
        <v>1363</v>
      </c>
      <c r="E24" s="14">
        <v>1426</v>
      </c>
      <c r="F24" s="20">
        <f t="shared" si="0"/>
        <v>2789</v>
      </c>
      <c r="G24" s="15">
        <v>13</v>
      </c>
      <c r="H24" s="15">
        <v>14</v>
      </c>
      <c r="I24" s="15">
        <v>5</v>
      </c>
      <c r="J24" s="15">
        <v>1</v>
      </c>
      <c r="K24" s="15">
        <v>1</v>
      </c>
      <c r="L24" s="15">
        <v>3</v>
      </c>
      <c r="M24" s="15">
        <v>1</v>
      </c>
      <c r="N24" s="25">
        <v>0</v>
      </c>
    </row>
    <row r="25" spans="1:14" ht="17.399999999999999">
      <c r="A25" s="3"/>
      <c r="B25" s="4" t="s">
        <v>27</v>
      </c>
      <c r="C25" s="14">
        <v>1300</v>
      </c>
      <c r="D25" s="14">
        <v>1340</v>
      </c>
      <c r="E25" s="14">
        <v>1373</v>
      </c>
      <c r="F25" s="20">
        <f t="shared" si="0"/>
        <v>2713</v>
      </c>
      <c r="G25" s="15">
        <v>15</v>
      </c>
      <c r="H25" s="15">
        <v>11</v>
      </c>
      <c r="I25" s="15">
        <v>14</v>
      </c>
      <c r="J25" s="15">
        <v>10</v>
      </c>
      <c r="K25" s="15">
        <v>0</v>
      </c>
      <c r="L25" s="15">
        <v>3</v>
      </c>
      <c r="M25" s="15">
        <v>2</v>
      </c>
      <c r="N25" s="25">
        <v>2</v>
      </c>
    </row>
    <row r="26" spans="1:14" ht="17.399999999999999">
      <c r="A26" s="3"/>
      <c r="B26" s="4" t="s">
        <v>28</v>
      </c>
      <c r="C26" s="14">
        <v>481</v>
      </c>
      <c r="D26" s="14">
        <v>426</v>
      </c>
      <c r="E26" s="14">
        <v>476</v>
      </c>
      <c r="F26" s="20">
        <f t="shared" si="0"/>
        <v>902</v>
      </c>
      <c r="G26" s="15">
        <v>5</v>
      </c>
      <c r="H26" s="15">
        <v>2</v>
      </c>
      <c r="I26" s="15">
        <v>5</v>
      </c>
      <c r="J26" s="15">
        <v>3</v>
      </c>
      <c r="K26" s="15">
        <v>1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29</v>
      </c>
      <c r="C27" s="14">
        <v>415</v>
      </c>
      <c r="D27" s="14">
        <v>477</v>
      </c>
      <c r="E27" s="14">
        <v>466</v>
      </c>
      <c r="F27" s="20">
        <f t="shared" si="0"/>
        <v>943</v>
      </c>
      <c r="G27" s="15">
        <v>1</v>
      </c>
      <c r="H27" s="15">
        <v>2</v>
      </c>
      <c r="I27" s="15">
        <v>2</v>
      </c>
      <c r="J27" s="15">
        <v>4</v>
      </c>
      <c r="K27" s="15">
        <v>0</v>
      </c>
      <c r="L27" s="15">
        <v>2</v>
      </c>
      <c r="M27" s="15">
        <v>0</v>
      </c>
      <c r="N27" s="25">
        <v>0</v>
      </c>
    </row>
    <row r="28" spans="1:14" ht="17.399999999999999">
      <c r="A28" s="3"/>
      <c r="B28" s="4" t="s">
        <v>30</v>
      </c>
      <c r="C28" s="14">
        <v>346</v>
      </c>
      <c r="D28" s="14">
        <v>395</v>
      </c>
      <c r="E28" s="14">
        <v>357</v>
      </c>
      <c r="F28" s="20">
        <f t="shared" si="0"/>
        <v>752</v>
      </c>
      <c r="G28" s="15">
        <v>1</v>
      </c>
      <c r="H28" s="15">
        <v>1</v>
      </c>
      <c r="I28" s="15">
        <v>5</v>
      </c>
      <c r="J28" s="15">
        <v>3</v>
      </c>
      <c r="K28" s="15">
        <v>0</v>
      </c>
      <c r="L28" s="15">
        <v>0</v>
      </c>
      <c r="M28" s="15">
        <v>0</v>
      </c>
      <c r="N28" s="25">
        <v>0</v>
      </c>
    </row>
    <row r="29" spans="1:14" ht="17.399999999999999">
      <c r="A29" s="3"/>
      <c r="B29" s="4" t="s">
        <v>31</v>
      </c>
      <c r="C29" s="14">
        <v>157</v>
      </c>
      <c r="D29" s="14">
        <v>188</v>
      </c>
      <c r="E29" s="14">
        <v>138</v>
      </c>
      <c r="F29" s="20">
        <f t="shared" si="0"/>
        <v>326</v>
      </c>
      <c r="G29" s="15">
        <v>0</v>
      </c>
      <c r="H29" s="15">
        <v>1</v>
      </c>
      <c r="I29" s="15">
        <v>4</v>
      </c>
      <c r="J29" s="15">
        <v>1</v>
      </c>
      <c r="K29" s="15">
        <v>0</v>
      </c>
      <c r="L29" s="15">
        <v>0</v>
      </c>
      <c r="M29" s="15">
        <v>0</v>
      </c>
      <c r="N29" s="25">
        <v>0</v>
      </c>
    </row>
    <row r="30" spans="1:14" ht="17.399999999999999">
      <c r="A30" s="3"/>
      <c r="B30" s="4" t="s">
        <v>32</v>
      </c>
      <c r="C30" s="14">
        <v>211</v>
      </c>
      <c r="D30" s="14">
        <v>274</v>
      </c>
      <c r="E30" s="14">
        <v>274</v>
      </c>
      <c r="F30" s="20">
        <f t="shared" si="0"/>
        <v>548</v>
      </c>
      <c r="G30" s="15">
        <v>0</v>
      </c>
      <c r="H30" s="15">
        <v>3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25">
        <v>0</v>
      </c>
    </row>
    <row r="31" spans="1:14" ht="17.399999999999999">
      <c r="A31" s="3"/>
      <c r="B31" s="4" t="s">
        <v>33</v>
      </c>
      <c r="C31" s="14">
        <v>218</v>
      </c>
      <c r="D31" s="14">
        <v>254</v>
      </c>
      <c r="E31" s="14">
        <v>234</v>
      </c>
      <c r="F31" s="20">
        <f t="shared" si="0"/>
        <v>488</v>
      </c>
      <c r="G31" s="15">
        <v>1</v>
      </c>
      <c r="H31" s="15">
        <v>2</v>
      </c>
      <c r="I31" s="15">
        <v>0</v>
      </c>
      <c r="J31" s="15">
        <v>4</v>
      </c>
      <c r="K31" s="15">
        <v>0</v>
      </c>
      <c r="L31" s="15">
        <v>1</v>
      </c>
      <c r="M31" s="15">
        <v>0</v>
      </c>
      <c r="N31" s="25">
        <v>0</v>
      </c>
    </row>
    <row r="32" spans="1:14" ht="17.399999999999999">
      <c r="A32" s="3"/>
      <c r="B32" s="4" t="s">
        <v>34</v>
      </c>
      <c r="C32" s="14">
        <v>304</v>
      </c>
      <c r="D32" s="14">
        <v>375</v>
      </c>
      <c r="E32" s="24">
        <v>338</v>
      </c>
      <c r="F32" s="20">
        <f t="shared" si="0"/>
        <v>713</v>
      </c>
      <c r="G32" s="15">
        <v>3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35</v>
      </c>
      <c r="C33" s="28">
        <v>182</v>
      </c>
      <c r="D33" s="28">
        <v>212</v>
      </c>
      <c r="E33" s="28">
        <v>195</v>
      </c>
      <c r="F33" s="20">
        <f t="shared" si="0"/>
        <v>407</v>
      </c>
      <c r="G33" s="30">
        <v>2</v>
      </c>
      <c r="H33" s="30">
        <v>0</v>
      </c>
      <c r="I33" s="30">
        <v>2</v>
      </c>
      <c r="J33" s="30">
        <v>0</v>
      </c>
      <c r="K33" s="30">
        <v>0</v>
      </c>
      <c r="L33" s="30">
        <v>0</v>
      </c>
      <c r="M33" s="30">
        <v>2</v>
      </c>
      <c r="N33" s="32">
        <v>0</v>
      </c>
    </row>
    <row r="34" spans="1:14" ht="17.399999999999999">
      <c r="A34" s="3"/>
      <c r="B34" s="4" t="s">
        <v>36</v>
      </c>
      <c r="C34" s="14">
        <v>270</v>
      </c>
      <c r="D34" s="14">
        <v>328</v>
      </c>
      <c r="E34" s="14">
        <v>274</v>
      </c>
      <c r="F34" s="20">
        <f t="shared" si="0"/>
        <v>602</v>
      </c>
      <c r="G34" s="15">
        <v>0</v>
      </c>
      <c r="H34" s="15">
        <v>0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37</v>
      </c>
      <c r="C35" s="29">
        <v>410</v>
      </c>
      <c r="D35" s="29">
        <v>449</v>
      </c>
      <c r="E35" s="29">
        <v>414</v>
      </c>
      <c r="F35" s="20">
        <f t="shared" si="0"/>
        <v>863</v>
      </c>
      <c r="G35" s="31">
        <v>2</v>
      </c>
      <c r="H35" s="31">
        <v>2</v>
      </c>
      <c r="I35" s="31">
        <v>1</v>
      </c>
      <c r="J35" s="31">
        <v>1</v>
      </c>
      <c r="K35" s="31">
        <v>0</v>
      </c>
      <c r="L35" s="31">
        <v>1</v>
      </c>
      <c r="M35" s="31">
        <v>0</v>
      </c>
      <c r="N35" s="33">
        <v>0</v>
      </c>
    </row>
    <row r="36" spans="1:14" ht="17.399999999999999">
      <c r="A36" s="3"/>
      <c r="B36" s="4" t="s">
        <v>38</v>
      </c>
      <c r="C36" s="14">
        <v>697</v>
      </c>
      <c r="D36" s="14">
        <v>630</v>
      </c>
      <c r="E36" s="14">
        <v>636</v>
      </c>
      <c r="F36" s="20">
        <f t="shared" si="0"/>
        <v>1266</v>
      </c>
      <c r="G36" s="15">
        <v>2</v>
      </c>
      <c r="H36" s="15">
        <v>1</v>
      </c>
      <c r="I36" s="15">
        <v>0</v>
      </c>
      <c r="J36" s="15">
        <v>2</v>
      </c>
      <c r="K36" s="15">
        <v>1</v>
      </c>
      <c r="L36" s="15">
        <v>2</v>
      </c>
      <c r="M36" s="15">
        <v>0</v>
      </c>
      <c r="N36" s="25">
        <v>3</v>
      </c>
    </row>
    <row r="37" spans="1:14" ht="17.399999999999999">
      <c r="A37" s="3"/>
      <c r="B37" s="4" t="s">
        <v>39</v>
      </c>
      <c r="C37" s="14">
        <v>461</v>
      </c>
      <c r="D37" s="14">
        <v>463</v>
      </c>
      <c r="E37" s="14">
        <v>452</v>
      </c>
      <c r="F37" s="20">
        <f t="shared" si="0"/>
        <v>915</v>
      </c>
      <c r="G37" s="15">
        <v>4</v>
      </c>
      <c r="H37" s="15">
        <v>3</v>
      </c>
      <c r="I37" s="15">
        <v>4</v>
      </c>
      <c r="J37" s="15">
        <v>4</v>
      </c>
      <c r="K37" s="15">
        <v>1</v>
      </c>
      <c r="L37" s="15">
        <v>2</v>
      </c>
      <c r="M37" s="15">
        <v>1</v>
      </c>
      <c r="N37" s="25">
        <v>0</v>
      </c>
    </row>
    <row r="38" spans="1:14" ht="17.399999999999999">
      <c r="A38" s="3"/>
      <c r="B38" s="4" t="s">
        <v>40</v>
      </c>
      <c r="C38" s="14">
        <v>2762</v>
      </c>
      <c r="D38" s="14">
        <v>2870</v>
      </c>
      <c r="E38" s="14">
        <v>3158</v>
      </c>
      <c r="F38" s="20">
        <f t="shared" si="0"/>
        <v>6028</v>
      </c>
      <c r="G38" s="15">
        <v>29</v>
      </c>
      <c r="H38" s="15">
        <v>16</v>
      </c>
      <c r="I38" s="15">
        <v>24</v>
      </c>
      <c r="J38" s="15">
        <v>14</v>
      </c>
      <c r="K38" s="15">
        <v>2</v>
      </c>
      <c r="L38" s="15">
        <v>17</v>
      </c>
      <c r="M38" s="15">
        <v>3</v>
      </c>
      <c r="N38" s="25">
        <v>0</v>
      </c>
    </row>
    <row r="39" spans="1:14" ht="17.399999999999999">
      <c r="A39" s="3"/>
      <c r="B39" s="4" t="s">
        <v>41</v>
      </c>
      <c r="C39" s="14">
        <v>1799</v>
      </c>
      <c r="D39" s="14">
        <v>1786</v>
      </c>
      <c r="E39" s="14">
        <v>1985</v>
      </c>
      <c r="F39" s="20">
        <f t="shared" si="0"/>
        <v>3771</v>
      </c>
      <c r="G39" s="15">
        <v>21</v>
      </c>
      <c r="H39" s="15">
        <v>13</v>
      </c>
      <c r="I39" s="15">
        <v>12</v>
      </c>
      <c r="J39" s="15">
        <v>10</v>
      </c>
      <c r="K39" s="15">
        <v>0</v>
      </c>
      <c r="L39" s="15">
        <v>4</v>
      </c>
      <c r="M39" s="15">
        <v>1</v>
      </c>
      <c r="N39" s="25">
        <v>0</v>
      </c>
    </row>
    <row r="40" spans="1:14" ht="17.399999999999999">
      <c r="A40" s="3"/>
      <c r="B40" s="4" t="s">
        <v>42</v>
      </c>
      <c r="C40" s="14">
        <v>1381</v>
      </c>
      <c r="D40" s="14">
        <v>1009</v>
      </c>
      <c r="E40" s="14">
        <v>1185</v>
      </c>
      <c r="F40" s="20">
        <f t="shared" si="0"/>
        <v>2194</v>
      </c>
      <c r="G40" s="15">
        <v>39</v>
      </c>
      <c r="H40" s="15">
        <v>15</v>
      </c>
      <c r="I40" s="15">
        <v>11</v>
      </c>
      <c r="J40" s="15">
        <v>6</v>
      </c>
      <c r="K40" s="15">
        <v>2</v>
      </c>
      <c r="L40" s="15">
        <v>2</v>
      </c>
      <c r="M40" s="15">
        <v>3</v>
      </c>
      <c r="N40" s="25">
        <v>1</v>
      </c>
    </row>
    <row r="41" spans="1:14" ht="17.399999999999999">
      <c r="A41" s="3"/>
      <c r="B41" s="4" t="s">
        <v>43</v>
      </c>
      <c r="C41" s="14">
        <v>1523</v>
      </c>
      <c r="D41" s="14">
        <v>1315</v>
      </c>
      <c r="E41" s="14">
        <v>1561</v>
      </c>
      <c r="F41" s="20">
        <f t="shared" si="0"/>
        <v>2876</v>
      </c>
      <c r="G41" s="15">
        <v>12</v>
      </c>
      <c r="H41" s="15">
        <v>17</v>
      </c>
      <c r="I41" s="15">
        <v>13</v>
      </c>
      <c r="J41" s="15">
        <v>10</v>
      </c>
      <c r="K41" s="15">
        <v>2</v>
      </c>
      <c r="L41" s="15">
        <v>3</v>
      </c>
      <c r="M41" s="15">
        <v>1</v>
      </c>
      <c r="N41" s="25">
        <v>1</v>
      </c>
    </row>
    <row r="42" spans="1:14" ht="17.399999999999999">
      <c r="A42" s="3"/>
      <c r="B42" s="4" t="s">
        <v>44</v>
      </c>
      <c r="C42" s="14">
        <v>755</v>
      </c>
      <c r="D42" s="14">
        <v>690</v>
      </c>
      <c r="E42" s="14">
        <v>815</v>
      </c>
      <c r="F42" s="20">
        <f t="shared" si="0"/>
        <v>1505</v>
      </c>
      <c r="G42" s="15">
        <v>3</v>
      </c>
      <c r="H42" s="15">
        <v>2</v>
      </c>
      <c r="I42" s="15">
        <v>5</v>
      </c>
      <c r="J42" s="15">
        <v>0</v>
      </c>
      <c r="K42" s="15">
        <v>0</v>
      </c>
      <c r="L42" s="15">
        <v>3</v>
      </c>
      <c r="M42" s="15">
        <v>1</v>
      </c>
      <c r="N42" s="25">
        <v>0</v>
      </c>
    </row>
    <row r="43" spans="1:14" ht="17.399999999999999">
      <c r="A43" s="3"/>
      <c r="B43" s="4" t="s">
        <v>45</v>
      </c>
      <c r="C43" s="14">
        <v>806</v>
      </c>
      <c r="D43" s="14">
        <v>752</v>
      </c>
      <c r="E43" s="14">
        <v>852</v>
      </c>
      <c r="F43" s="20">
        <f t="shared" si="0"/>
        <v>1604</v>
      </c>
      <c r="G43" s="15">
        <v>5</v>
      </c>
      <c r="H43" s="15">
        <v>2</v>
      </c>
      <c r="I43" s="15">
        <v>1</v>
      </c>
      <c r="J43" s="15">
        <v>3</v>
      </c>
      <c r="K43" s="15">
        <v>1</v>
      </c>
      <c r="L43" s="15">
        <v>2</v>
      </c>
      <c r="M43" s="15">
        <v>0</v>
      </c>
      <c r="N43" s="25">
        <v>0</v>
      </c>
    </row>
    <row r="44" spans="1:14" ht="17.399999999999999">
      <c r="A44" s="3"/>
      <c r="B44" s="4" t="s">
        <v>46</v>
      </c>
      <c r="C44" s="14">
        <v>7090</v>
      </c>
      <c r="D44" s="14">
        <v>7503</v>
      </c>
      <c r="E44" s="14">
        <v>8762</v>
      </c>
      <c r="F44" s="20">
        <f t="shared" si="0"/>
        <v>16265</v>
      </c>
      <c r="G44" s="15">
        <v>71</v>
      </c>
      <c r="H44" s="15">
        <v>82</v>
      </c>
      <c r="I44" s="15">
        <v>28</v>
      </c>
      <c r="J44" s="15">
        <v>30</v>
      </c>
      <c r="K44" s="15">
        <v>3</v>
      </c>
      <c r="L44" s="15">
        <v>5</v>
      </c>
      <c r="M44" s="15">
        <v>7</v>
      </c>
      <c r="N44" s="25">
        <v>3</v>
      </c>
    </row>
    <row r="45" spans="1:14" ht="17.399999999999999">
      <c r="A45" s="3"/>
      <c r="B45" s="4" t="s">
        <v>47</v>
      </c>
      <c r="C45" s="14">
        <v>12587</v>
      </c>
      <c r="D45" s="14">
        <v>13906</v>
      </c>
      <c r="E45" s="14">
        <v>16012</v>
      </c>
      <c r="F45" s="20">
        <f t="shared" si="0"/>
        <v>29918</v>
      </c>
      <c r="G45" s="15">
        <v>138</v>
      </c>
      <c r="H45" s="15">
        <v>159</v>
      </c>
      <c r="I45" s="15">
        <v>44</v>
      </c>
      <c r="J45" s="15">
        <v>48</v>
      </c>
      <c r="K45" s="15">
        <v>5</v>
      </c>
      <c r="L45" s="15">
        <v>8</v>
      </c>
      <c r="M45" s="15">
        <v>11</v>
      </c>
      <c r="N45" s="25">
        <v>7</v>
      </c>
    </row>
    <row r="46" spans="1:14" ht="17.399999999999999">
      <c r="A46" s="3"/>
      <c r="B46" s="4" t="s">
        <v>48</v>
      </c>
      <c r="C46" s="14">
        <v>1989</v>
      </c>
      <c r="D46" s="14">
        <v>2671</v>
      </c>
      <c r="E46" s="14">
        <v>2773</v>
      </c>
      <c r="F46" s="20">
        <f t="shared" si="0"/>
        <v>5444</v>
      </c>
      <c r="G46" s="15">
        <v>13</v>
      </c>
      <c r="H46" s="15">
        <v>20</v>
      </c>
      <c r="I46" s="15">
        <v>4</v>
      </c>
      <c r="J46" s="15">
        <v>17</v>
      </c>
      <c r="K46" s="15">
        <v>1</v>
      </c>
      <c r="L46" s="15">
        <v>6</v>
      </c>
      <c r="M46" s="15">
        <v>2</v>
      </c>
      <c r="N46" s="25">
        <v>2</v>
      </c>
    </row>
    <row r="47" spans="1:14" ht="17.399999999999999">
      <c r="A47" s="3"/>
      <c r="B47" s="4" t="s">
        <v>49</v>
      </c>
      <c r="C47" s="14">
        <v>6593</v>
      </c>
      <c r="D47" s="14">
        <v>7854</v>
      </c>
      <c r="E47" s="14">
        <v>8837</v>
      </c>
      <c r="F47" s="20">
        <f t="shared" si="0"/>
        <v>16691</v>
      </c>
      <c r="G47" s="15">
        <v>62</v>
      </c>
      <c r="H47" s="15">
        <v>67</v>
      </c>
      <c r="I47" s="15">
        <v>35</v>
      </c>
      <c r="J47" s="15">
        <v>50</v>
      </c>
      <c r="K47" s="15">
        <v>5</v>
      </c>
      <c r="L47" s="15">
        <v>9</v>
      </c>
      <c r="M47" s="15">
        <v>9</v>
      </c>
      <c r="N47" s="25">
        <v>1</v>
      </c>
    </row>
    <row r="48" spans="1:14" ht="17.399999999999999">
      <c r="A48" s="3"/>
      <c r="B48" s="4" t="s">
        <v>50</v>
      </c>
      <c r="C48" s="14">
        <v>13668</v>
      </c>
      <c r="D48" s="14">
        <v>16570</v>
      </c>
      <c r="E48" s="14">
        <v>18342</v>
      </c>
      <c r="F48" s="20">
        <f t="shared" si="0"/>
        <v>34912</v>
      </c>
      <c r="G48" s="15">
        <v>134</v>
      </c>
      <c r="H48" s="15">
        <v>132</v>
      </c>
      <c r="I48" s="15">
        <v>67</v>
      </c>
      <c r="J48" s="15">
        <v>76</v>
      </c>
      <c r="K48" s="15">
        <v>19</v>
      </c>
      <c r="L48" s="15">
        <v>19</v>
      </c>
      <c r="M48" s="15">
        <v>13</v>
      </c>
      <c r="N48" s="25">
        <v>3</v>
      </c>
    </row>
    <row r="49" spans="1:14" ht="17.399999999999999">
      <c r="A49" s="3"/>
      <c r="B49" s="4" t="s">
        <v>51</v>
      </c>
      <c r="C49" s="14">
        <v>18060</v>
      </c>
      <c r="D49" s="14">
        <v>21172</v>
      </c>
      <c r="E49" s="14">
        <v>23993</v>
      </c>
      <c r="F49" s="20">
        <f t="shared" si="0"/>
        <v>45165</v>
      </c>
      <c r="G49" s="15">
        <v>206</v>
      </c>
      <c r="H49" s="15">
        <v>184</v>
      </c>
      <c r="I49" s="15">
        <v>118</v>
      </c>
      <c r="J49" s="15">
        <v>110</v>
      </c>
      <c r="K49" s="15">
        <v>29</v>
      </c>
      <c r="L49" s="15">
        <v>13</v>
      </c>
      <c r="M49" s="15">
        <v>19</v>
      </c>
      <c r="N49" s="25">
        <v>5</v>
      </c>
    </row>
    <row r="50" spans="1:14" ht="17.399999999999999">
      <c r="B50" s="7" t="s">
        <v>4</v>
      </c>
      <c r="C50" s="8">
        <f t="shared" ref="C50:N50" si="1">SUM(C11:C49)</f>
        <v>83571</v>
      </c>
      <c r="D50" s="8">
        <f t="shared" si="1"/>
        <v>93560</v>
      </c>
      <c r="E50" s="8">
        <f t="shared" si="1"/>
        <v>103393</v>
      </c>
      <c r="F50" s="9">
        <f t="shared" si="1"/>
        <v>196953</v>
      </c>
      <c r="G50" s="10">
        <f t="shared" si="1"/>
        <v>831</v>
      </c>
      <c r="H50" s="11">
        <f t="shared" si="1"/>
        <v>839</v>
      </c>
      <c r="I50" s="12">
        <f t="shared" si="1"/>
        <v>458</v>
      </c>
      <c r="J50" s="12">
        <f t="shared" si="1"/>
        <v>458</v>
      </c>
      <c r="K50" s="22">
        <f t="shared" si="1"/>
        <v>76</v>
      </c>
      <c r="L50" s="22">
        <f t="shared" si="1"/>
        <v>124</v>
      </c>
      <c r="M50" s="22">
        <f t="shared" si="1"/>
        <v>84</v>
      </c>
      <c r="N50" s="22">
        <f t="shared" si="1"/>
        <v>34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修改年度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zuo030107</cp:lastModifiedBy>
  <cp:lastPrinted>2014-01-24T05:36:39Z</cp:lastPrinted>
  <dcterms:created xsi:type="dcterms:W3CDTF">2012-02-01T01:00:31Z</dcterms:created>
  <dcterms:modified xsi:type="dcterms:W3CDTF">2024-01-02T00:02:35Z</dcterms:modified>
</cp:coreProperties>
</file>