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o030107\Desktop\人口統計\1人口統計\1-上網的檔案\2月人口概況統計表\"/>
    </mc:Choice>
  </mc:AlternateContent>
  <xr:revisionPtr revIDLastSave="0" documentId="10_ncr:8100000_{F2017445-3C90-4E9E-BDEB-CDC074B61C44}" xr6:coauthVersionLast="33" xr6:coauthVersionMax="33" xr10:uidLastSave="{00000000-0000-0000-0000-000000000000}"/>
  <bookViews>
    <workbookView xWindow="396" yWindow="996" windowWidth="11412" windowHeight="8520" activeTab="11" xr2:uid="{00000000-000D-0000-FFFF-FFFF00000000}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修改年度" sheetId="13" r:id="rId13"/>
  </sheets>
  <calcPr calcId="162913"/>
</workbook>
</file>

<file path=xl/calcChain.xml><?xml version="1.0" encoding="utf-8"?>
<calcChain xmlns="http://schemas.openxmlformats.org/spreadsheetml/2006/main">
  <c r="F2" i="11" l="1"/>
  <c r="F2" i="10"/>
  <c r="F2" i="9"/>
  <c r="F2" i="8"/>
  <c r="F2" i="7"/>
  <c r="F2" i="6"/>
  <c r="F2" i="5"/>
  <c r="F2" i="4"/>
  <c r="F2" i="3"/>
  <c r="F2" i="2"/>
  <c r="F2" i="1"/>
  <c r="F2" i="12"/>
  <c r="N50" i="11" l="1"/>
  <c r="M50" i="11"/>
  <c r="D7" i="11" s="1"/>
  <c r="L50" i="11"/>
  <c r="D6" i="11" s="1"/>
  <c r="K50" i="11"/>
  <c r="D5" i="11" s="1"/>
  <c r="J50" i="11"/>
  <c r="I50" i="11"/>
  <c r="H50" i="11"/>
  <c r="I9" i="11" s="1"/>
  <c r="G50" i="11"/>
  <c r="E9" i="11" s="1"/>
  <c r="E50" i="11"/>
  <c r="D50" i="11"/>
  <c r="C50" i="11"/>
  <c r="D3" i="11" s="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D8" i="11"/>
  <c r="N50" i="10"/>
  <c r="D8" i="10" s="1"/>
  <c r="M50" i="10"/>
  <c r="D7" i="10" s="1"/>
  <c r="L50" i="10"/>
  <c r="D6" i="10" s="1"/>
  <c r="K50" i="10"/>
  <c r="D5" i="10" s="1"/>
  <c r="J50" i="10"/>
  <c r="I50" i="10"/>
  <c r="H50" i="10"/>
  <c r="I9" i="10" s="1"/>
  <c r="G50" i="10"/>
  <c r="E9" i="10" s="1"/>
  <c r="E50" i="10"/>
  <c r="D50" i="10"/>
  <c r="C50" i="10"/>
  <c r="D3" i="10" s="1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N50" i="9"/>
  <c r="D8" i="9" s="1"/>
  <c r="M50" i="9"/>
  <c r="D7" i="9" s="1"/>
  <c r="L50" i="9"/>
  <c r="D6" i="9" s="1"/>
  <c r="K50" i="9"/>
  <c r="D5" i="9" s="1"/>
  <c r="J50" i="9"/>
  <c r="I50" i="9"/>
  <c r="H50" i="9"/>
  <c r="G50" i="9"/>
  <c r="E9" i="9" s="1"/>
  <c r="E50" i="9"/>
  <c r="D50" i="9"/>
  <c r="C50" i="9"/>
  <c r="D3" i="9" s="1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I9" i="9"/>
  <c r="N50" i="8"/>
  <c r="D8" i="8" s="1"/>
  <c r="M50" i="8"/>
  <c r="D7" i="8" s="1"/>
  <c r="L50" i="8"/>
  <c r="D6" i="8" s="1"/>
  <c r="K50" i="8"/>
  <c r="D5" i="8" s="1"/>
  <c r="J50" i="8"/>
  <c r="I50" i="8"/>
  <c r="H50" i="8"/>
  <c r="I9" i="8" s="1"/>
  <c r="G50" i="8"/>
  <c r="E9" i="8" s="1"/>
  <c r="E50" i="8"/>
  <c r="D50" i="8"/>
  <c r="C50" i="8"/>
  <c r="D3" i="8" s="1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N50" i="7"/>
  <c r="D8" i="7" s="1"/>
  <c r="M50" i="7"/>
  <c r="D7" i="7" s="1"/>
  <c r="L50" i="7"/>
  <c r="D6" i="7" s="1"/>
  <c r="K50" i="7"/>
  <c r="D5" i="7" s="1"/>
  <c r="J50" i="7"/>
  <c r="I50" i="7"/>
  <c r="H50" i="7"/>
  <c r="G50" i="7"/>
  <c r="E9" i="7" s="1"/>
  <c r="E50" i="7"/>
  <c r="D50" i="7"/>
  <c r="C50" i="7"/>
  <c r="D3" i="7" s="1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I9" i="7"/>
  <c r="N50" i="6"/>
  <c r="D8" i="6" s="1"/>
  <c r="M50" i="6"/>
  <c r="L50" i="6"/>
  <c r="D6" i="6" s="1"/>
  <c r="K50" i="6"/>
  <c r="D5" i="6" s="1"/>
  <c r="J50" i="6"/>
  <c r="I50" i="6"/>
  <c r="H50" i="6"/>
  <c r="I9" i="6" s="1"/>
  <c r="G50" i="6"/>
  <c r="E9" i="6" s="1"/>
  <c r="E50" i="6"/>
  <c r="D50" i="6"/>
  <c r="C50" i="6"/>
  <c r="D3" i="6" s="1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D7" i="6"/>
  <c r="N50" i="5"/>
  <c r="D8" i="5" s="1"/>
  <c r="M50" i="5"/>
  <c r="D7" i="5" s="1"/>
  <c r="L50" i="5"/>
  <c r="D6" i="5" s="1"/>
  <c r="K50" i="5"/>
  <c r="D5" i="5" s="1"/>
  <c r="J50" i="5"/>
  <c r="I50" i="5"/>
  <c r="H50" i="5"/>
  <c r="G50" i="5"/>
  <c r="E9" i="5" s="1"/>
  <c r="E50" i="5"/>
  <c r="D50" i="5"/>
  <c r="C50" i="5"/>
  <c r="D3" i="5" s="1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I9" i="5"/>
  <c r="N50" i="4"/>
  <c r="D8" i="4" s="1"/>
  <c r="M50" i="4"/>
  <c r="D7" i="4" s="1"/>
  <c r="L50" i="4"/>
  <c r="D6" i="4" s="1"/>
  <c r="K50" i="4"/>
  <c r="D5" i="4" s="1"/>
  <c r="J50" i="4"/>
  <c r="I50" i="4"/>
  <c r="H50" i="4"/>
  <c r="I9" i="4" s="1"/>
  <c r="G50" i="4"/>
  <c r="E9" i="4" s="1"/>
  <c r="E50" i="4"/>
  <c r="D50" i="4"/>
  <c r="C50" i="4"/>
  <c r="D3" i="4" s="1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N50" i="3"/>
  <c r="D8" i="3" s="1"/>
  <c r="M50" i="3"/>
  <c r="D7" i="3" s="1"/>
  <c r="L50" i="3"/>
  <c r="D6" i="3" s="1"/>
  <c r="K50" i="3"/>
  <c r="D5" i="3" s="1"/>
  <c r="J50" i="3"/>
  <c r="I50" i="3"/>
  <c r="H50" i="3"/>
  <c r="G50" i="3"/>
  <c r="E50" i="3"/>
  <c r="D50" i="3"/>
  <c r="C50" i="3"/>
  <c r="D3" i="3" s="1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I9" i="3"/>
  <c r="E9" i="3"/>
  <c r="N50" i="2"/>
  <c r="D8" i="2" s="1"/>
  <c r="M50" i="2"/>
  <c r="D7" i="2" s="1"/>
  <c r="L50" i="2"/>
  <c r="K50" i="2"/>
  <c r="J50" i="2"/>
  <c r="I50" i="2"/>
  <c r="H50" i="2"/>
  <c r="I9" i="2" s="1"/>
  <c r="G50" i="2"/>
  <c r="E9" i="2" s="1"/>
  <c r="E50" i="2"/>
  <c r="D50" i="2"/>
  <c r="C50" i="2"/>
  <c r="D3" i="2" s="1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D6" i="2"/>
  <c r="D5" i="2"/>
  <c r="N50" i="1"/>
  <c r="D8" i="1" s="1"/>
  <c r="M50" i="1"/>
  <c r="D7" i="1" s="1"/>
  <c r="L50" i="1"/>
  <c r="D6" i="1" s="1"/>
  <c r="K50" i="1"/>
  <c r="D5" i="1" s="1"/>
  <c r="J50" i="1"/>
  <c r="I50" i="1"/>
  <c r="H50" i="1"/>
  <c r="I9" i="1" s="1"/>
  <c r="G50" i="1"/>
  <c r="E9" i="1" s="1"/>
  <c r="E50" i="1"/>
  <c r="D50" i="1"/>
  <c r="C50" i="1"/>
  <c r="D3" i="1" s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50" i="10" l="1"/>
  <c r="H3" i="10" s="1"/>
  <c r="F50" i="2"/>
  <c r="H3" i="2" s="1"/>
  <c r="F50" i="1"/>
  <c r="H3" i="1" s="1"/>
  <c r="F50" i="11"/>
  <c r="H3" i="11" s="1"/>
  <c r="F50" i="9"/>
  <c r="H3" i="9" s="1"/>
  <c r="F50" i="8"/>
  <c r="H3" i="8" s="1"/>
  <c r="F50" i="7"/>
  <c r="H3" i="7" s="1"/>
  <c r="F50" i="6"/>
  <c r="H3" i="6" s="1"/>
  <c r="F50" i="5"/>
  <c r="H3" i="5" s="1"/>
  <c r="F50" i="4"/>
  <c r="H3" i="4" s="1"/>
  <c r="F50" i="3"/>
  <c r="H3" i="3" s="1"/>
  <c r="N50" i="12"/>
  <c r="D8" i="12" s="1"/>
  <c r="M50" i="12"/>
  <c r="D7" i="12" s="1"/>
  <c r="L50" i="12"/>
  <c r="D6" i="12" s="1"/>
  <c r="K50" i="12"/>
  <c r="D5" i="12" s="1"/>
  <c r="J50" i="12"/>
  <c r="I50" i="12"/>
  <c r="H50" i="12"/>
  <c r="I9" i="12" s="1"/>
  <c r="G50" i="12"/>
  <c r="E9" i="12" s="1"/>
  <c r="E50" i="12"/>
  <c r="D50" i="12"/>
  <c r="C50" i="12"/>
  <c r="D3" i="12" s="1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50" i="12" l="1"/>
  <c r="H3" i="12" s="1"/>
</calcChain>
</file>

<file path=xl/sharedStrings.xml><?xml version="1.0" encoding="utf-8"?>
<sst xmlns="http://schemas.openxmlformats.org/spreadsheetml/2006/main" count="829" uniqueCount="125">
  <si>
    <t>遷出人數：</t>
    <phoneticPr fontId="2" type="noConversion"/>
  </si>
  <si>
    <t>村別</t>
    <phoneticPr fontId="2" type="noConversion"/>
  </si>
  <si>
    <t>遷入數</t>
    <phoneticPr fontId="2" type="noConversion"/>
  </si>
  <si>
    <t>遷出數</t>
    <phoneticPr fontId="2" type="noConversion"/>
  </si>
  <si>
    <t>總計</t>
    <phoneticPr fontId="2" type="noConversion"/>
  </si>
  <si>
    <t xml:space="preserve">        *住變：表示住址變更*</t>
    <phoneticPr fontId="2" type="noConversion"/>
  </si>
  <si>
    <t>住變入</t>
    <phoneticPr fontId="2" type="noConversion"/>
  </si>
  <si>
    <t>住變出</t>
    <phoneticPr fontId="2" type="noConversion"/>
  </si>
  <si>
    <t>戶數</t>
    <phoneticPr fontId="2" type="noConversion"/>
  </si>
  <si>
    <t>男人口</t>
    <phoneticPr fontId="2" type="noConversion"/>
  </si>
  <si>
    <t>女人口</t>
    <phoneticPr fontId="2" type="noConversion"/>
  </si>
  <si>
    <t>總人口</t>
    <phoneticPr fontId="2" type="noConversion"/>
  </si>
  <si>
    <t>高雄市左營區戶政事務所人口概況</t>
    <phoneticPr fontId="2" type="noConversion"/>
  </si>
  <si>
    <t>本月遷入本區人數：</t>
    <phoneticPr fontId="2" type="noConversion"/>
  </si>
  <si>
    <t>進學里</t>
  </si>
  <si>
    <t>尾西里</t>
  </si>
  <si>
    <t>頂北里</t>
  </si>
  <si>
    <t>中北里</t>
  </si>
  <si>
    <t>中南里</t>
  </si>
  <si>
    <t>廟東里</t>
  </si>
  <si>
    <t>廟北里</t>
  </si>
  <si>
    <t>尾南里</t>
  </si>
  <si>
    <t>尾北里</t>
  </si>
  <si>
    <t>屏山里</t>
  </si>
  <si>
    <t>祥和里</t>
  </si>
  <si>
    <t>永清里</t>
  </si>
  <si>
    <t>莒光里</t>
  </si>
  <si>
    <t>光輝里</t>
  </si>
  <si>
    <t>合群里</t>
  </si>
  <si>
    <t>明建里</t>
  </si>
  <si>
    <t>頂西里</t>
  </si>
  <si>
    <t>聖后里</t>
  </si>
  <si>
    <t>聖西里</t>
  </si>
  <si>
    <t>聖南里</t>
  </si>
  <si>
    <t>城南里</t>
  </si>
  <si>
    <t>路東里</t>
  </si>
  <si>
    <t>廍北里</t>
  </si>
  <si>
    <t>廍南里</t>
  </si>
  <si>
    <t>埤西里</t>
  </si>
  <si>
    <t>埤北里</t>
  </si>
  <si>
    <t>埤東里</t>
  </si>
  <si>
    <t>海勝里</t>
  </si>
  <si>
    <t>崇實里</t>
  </si>
  <si>
    <t>自助里</t>
  </si>
  <si>
    <t>果貿里</t>
  </si>
  <si>
    <t>果惠里</t>
  </si>
  <si>
    <t>果峰里</t>
  </si>
  <si>
    <t>新下里</t>
  </si>
  <si>
    <t>新上里</t>
  </si>
  <si>
    <t>新中里</t>
  </si>
  <si>
    <t>新光里</t>
  </si>
  <si>
    <t>菜公里</t>
  </si>
  <si>
    <t>福山里</t>
  </si>
  <si>
    <t>結婚對數</t>
  </si>
  <si>
    <t>離婚對數</t>
  </si>
  <si>
    <t>出生人數</t>
    <phoneticPr fontId="2" type="noConversion"/>
  </si>
  <si>
    <t>死亡人數</t>
    <phoneticPr fontId="2" type="noConversion"/>
  </si>
  <si>
    <t>全區總戶數：</t>
    <phoneticPr fontId="2" type="noConversion"/>
  </si>
  <si>
    <t>全區總人口數：</t>
    <phoneticPr fontId="2" type="noConversion"/>
  </si>
  <si>
    <t>出生人數：</t>
    <phoneticPr fontId="2" type="noConversion"/>
  </si>
  <si>
    <t>死亡人數：</t>
    <phoneticPr fontId="2" type="noConversion"/>
  </si>
  <si>
    <t>結婚對數：</t>
    <phoneticPr fontId="2" type="noConversion"/>
  </si>
  <si>
    <t>離婚對數：</t>
    <phoneticPr fontId="2" type="noConversion"/>
  </si>
  <si>
    <t>本月遷入本區人數：</t>
    <phoneticPr fontId="2" type="noConversion"/>
  </si>
  <si>
    <t>12月</t>
    <phoneticPr fontId="2" type="noConversion"/>
  </si>
  <si>
    <t>中華民國</t>
    <phoneticPr fontId="2" type="noConversion"/>
  </si>
  <si>
    <t>1月</t>
    <phoneticPr fontId="2" type="noConversion"/>
  </si>
  <si>
    <t>2月</t>
    <phoneticPr fontId="2" type="noConversion"/>
  </si>
  <si>
    <t>3月</t>
    <phoneticPr fontId="2" type="noConversion"/>
  </si>
  <si>
    <t>4月</t>
    <phoneticPr fontId="2" type="noConversion"/>
  </si>
  <si>
    <t>5月</t>
    <phoneticPr fontId="2" type="noConversion"/>
  </si>
  <si>
    <t>6月</t>
    <phoneticPr fontId="2" type="noConversion"/>
  </si>
  <si>
    <t>7月</t>
    <phoneticPr fontId="2" type="noConversion"/>
  </si>
  <si>
    <t>8月</t>
    <phoneticPr fontId="2" type="noConversion"/>
  </si>
  <si>
    <t>9月</t>
    <phoneticPr fontId="2" type="noConversion"/>
  </si>
  <si>
    <t>10月</t>
    <phoneticPr fontId="2" type="noConversion"/>
  </si>
  <si>
    <t>11月</t>
    <phoneticPr fontId="2" type="noConversion"/>
  </si>
  <si>
    <t>110年</t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</si>
  <si>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>2241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>971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>1270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</si>
  <si>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 xml:space="preserve">（生母國籍：大陸地區 </t>
    </r>
    <r>
      <rPr>
        <b/>
        <u/>
        <sz val="14"/>
        <color rgb="FFFFC000"/>
        <rFont val="標楷體"/>
        <family val="4"/>
        <charset val="136"/>
      </rPr>
      <t>1</t>
    </r>
    <r>
      <rPr>
        <b/>
        <sz val="14"/>
        <color rgb="FFFFC000"/>
        <rFont val="標楷體"/>
        <family val="4"/>
        <charset val="136"/>
      </rPr>
      <t xml:space="preserve">人 ；外國 </t>
    </r>
    <r>
      <rPr>
        <b/>
        <u/>
        <sz val="14"/>
        <color rgb="FFFFC000"/>
        <rFont val="標楷體"/>
        <family val="4"/>
        <charset val="136"/>
      </rPr>
      <t>2</t>
    </r>
    <r>
      <rPr>
        <b/>
        <sz val="14"/>
        <color rgb="FFFFC000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</si>
  <si>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00FF"/>
        <rFont val="標楷體"/>
        <family val="4"/>
        <charset val="136"/>
      </rPr>
      <t xml:space="preserve"> 2 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2 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</si>
  <si>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3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0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</si>
  <si>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>2234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>972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>1262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</si>
  <si>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>（生母國籍：大陸地區</t>
    </r>
    <r>
      <rPr>
        <b/>
        <u/>
        <sz val="14"/>
        <color rgb="FFFFC000"/>
        <rFont val="標楷體"/>
        <family val="4"/>
        <charset val="136"/>
      </rPr>
      <t xml:space="preserve"> 1 </t>
    </r>
    <r>
      <rPr>
        <b/>
        <sz val="14"/>
        <color rgb="FFFFC000"/>
        <rFont val="標楷體"/>
        <family val="4"/>
        <charset val="136"/>
      </rPr>
      <t>人 ；外國</t>
    </r>
    <r>
      <rPr>
        <b/>
        <u/>
        <sz val="14"/>
        <color rgb="FFFFC000"/>
        <rFont val="標楷體"/>
        <family val="4"/>
        <charset val="136"/>
      </rPr>
      <t xml:space="preserve"> 1 </t>
    </r>
    <r>
      <rPr>
        <b/>
        <sz val="14"/>
        <color rgb="FFFFC000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</si>
  <si>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00FF"/>
        <rFont val="標楷體"/>
        <family val="4"/>
        <charset val="136"/>
      </rPr>
      <t xml:space="preserve">  2 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 1 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</si>
  <si>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 1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 1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</si>
  <si>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>2235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>978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>1257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</si>
  <si>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>（生母國籍：大陸地區</t>
    </r>
    <r>
      <rPr>
        <b/>
        <u/>
        <sz val="14"/>
        <color rgb="FFFFC000"/>
        <rFont val="標楷體"/>
        <family val="4"/>
        <charset val="136"/>
      </rPr>
      <t xml:space="preserve"> 0 </t>
    </r>
    <r>
      <rPr>
        <b/>
        <sz val="14"/>
        <color rgb="FFFFC000"/>
        <rFont val="標楷體"/>
        <family val="4"/>
        <charset val="136"/>
      </rPr>
      <t>人 ；外國 2 人）</t>
    </r>
    <phoneticPr fontId="2" type="noConversion"/>
  </si>
  <si>
    <r>
      <t>（配偶國籍：大陸港澳地區</t>
    </r>
    <r>
      <rPr>
        <b/>
        <u/>
        <sz val="14"/>
        <color rgb="FF0000FF"/>
        <rFont val="標楷體"/>
        <family val="4"/>
        <charset val="136"/>
      </rPr>
      <t xml:space="preserve"> 3 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4 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</si>
  <si>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2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5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</si>
  <si>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 xml:space="preserve">原住民人數：   </t>
    </r>
    <r>
      <rPr>
        <b/>
        <u/>
        <sz val="14"/>
        <rFont val="標楷體"/>
        <family val="4"/>
        <charset val="136"/>
      </rPr>
      <t xml:space="preserve"> 2229  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 xml:space="preserve">  975   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 xml:space="preserve"> 1254 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</si>
  <si>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>（生母國籍：大陸地區</t>
    </r>
    <r>
      <rPr>
        <b/>
        <u/>
        <sz val="14"/>
        <color rgb="FFFFC000"/>
        <rFont val="標楷體"/>
        <family val="4"/>
        <charset val="136"/>
      </rPr>
      <t xml:space="preserve">  2   </t>
    </r>
    <r>
      <rPr>
        <b/>
        <sz val="14"/>
        <color rgb="FFFFC000"/>
        <rFont val="標楷體"/>
        <family val="4"/>
        <charset val="136"/>
      </rPr>
      <t>人 ；外國</t>
    </r>
    <r>
      <rPr>
        <b/>
        <u/>
        <sz val="14"/>
        <color rgb="FFFFC000"/>
        <rFont val="標楷體"/>
        <family val="4"/>
        <charset val="136"/>
      </rPr>
      <t xml:space="preserve">    4  </t>
    </r>
    <r>
      <rPr>
        <b/>
        <sz val="14"/>
        <color rgb="FFFFC000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</si>
  <si>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00FF"/>
        <rFont val="標楷體"/>
        <family val="4"/>
        <charset val="136"/>
      </rPr>
      <t xml:space="preserve">  1   </t>
    </r>
    <r>
      <rPr>
        <b/>
        <sz val="14"/>
        <color rgb="FF0000FF"/>
        <rFont val="標楷體"/>
        <family val="4"/>
        <charset val="136"/>
      </rPr>
      <t xml:space="preserve">人；外國 </t>
    </r>
    <r>
      <rPr>
        <b/>
        <u/>
        <sz val="14"/>
        <color rgb="FF0000FF"/>
        <rFont val="標楷體"/>
        <family val="4"/>
        <charset val="136"/>
      </rPr>
      <t xml:space="preserve">  1  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</si>
  <si>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 3  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 2 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</si>
  <si>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 xml:space="preserve"> 2238   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 xml:space="preserve">  986   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 xml:space="preserve"> 1252 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</si>
  <si>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00FF"/>
        <rFont val="標楷體"/>
        <family val="4"/>
        <charset val="136"/>
      </rPr>
      <t xml:space="preserve"> 3 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 5  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</si>
  <si>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2 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2 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</si>
  <si>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（生母國籍：大陸地區</t>
    </r>
    <r>
      <rPr>
        <b/>
        <u/>
        <sz val="14"/>
        <color rgb="FFFFC000"/>
        <rFont val="標楷體"/>
        <family val="4"/>
        <charset val="136"/>
      </rPr>
      <t xml:space="preserve"> 0 </t>
    </r>
    <r>
      <rPr>
        <b/>
        <sz val="14"/>
        <color rgb="FFFFC000"/>
        <rFont val="標楷體"/>
        <family val="4"/>
        <charset val="136"/>
      </rPr>
      <t>人 ；外國  1 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</si>
  <si>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 xml:space="preserve">  2241   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 xml:space="preserve">  990   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 xml:space="preserve"> 1251  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</si>
  <si>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>（生母國籍：大陸地區</t>
    </r>
    <r>
      <rPr>
        <b/>
        <u/>
        <sz val="14"/>
        <color rgb="FFFFC000"/>
        <rFont val="標楷體"/>
        <family val="4"/>
        <charset val="136"/>
      </rPr>
      <t xml:space="preserve">  2  </t>
    </r>
    <r>
      <rPr>
        <b/>
        <sz val="14"/>
        <color rgb="FFFFC000"/>
        <rFont val="標楷體"/>
        <family val="4"/>
        <charset val="136"/>
      </rPr>
      <t>人 ；外國</t>
    </r>
    <r>
      <rPr>
        <b/>
        <u/>
        <sz val="14"/>
        <color rgb="FFFFC000"/>
        <rFont val="標楷體"/>
        <family val="4"/>
        <charset val="136"/>
      </rPr>
      <t xml:space="preserve">  2  </t>
    </r>
    <r>
      <rPr>
        <b/>
        <sz val="14"/>
        <color rgb="FFFFC000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</si>
  <si>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 4  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  1  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</si>
  <si>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00FF"/>
        <rFont val="標楷體"/>
        <family val="4"/>
        <charset val="136"/>
      </rPr>
      <t xml:space="preserve">  1   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  5  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</si>
  <si>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 xml:space="preserve"> 2228  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 xml:space="preserve">  984  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 xml:space="preserve">  1244  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</si>
  <si>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>（生母國籍：大陸地區</t>
    </r>
    <r>
      <rPr>
        <b/>
        <u/>
        <sz val="14"/>
        <color rgb="FFFFC000"/>
        <rFont val="標楷體"/>
        <family val="4"/>
        <charset val="136"/>
      </rPr>
      <t xml:space="preserve"> 0 </t>
    </r>
    <r>
      <rPr>
        <b/>
        <sz val="14"/>
        <color rgb="FFFFC000"/>
        <rFont val="標楷體"/>
        <family val="4"/>
        <charset val="136"/>
      </rPr>
      <t>人 ；外國  2  人）</t>
    </r>
    <phoneticPr fontId="2" type="noConversion"/>
  </si>
  <si>
    <r>
      <t>（配偶國籍：大陸港澳地區</t>
    </r>
    <r>
      <rPr>
        <b/>
        <u/>
        <sz val="14"/>
        <color rgb="FF0000FF"/>
        <rFont val="標楷體"/>
        <family val="4"/>
        <charset val="136"/>
      </rPr>
      <t xml:space="preserve">  0  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 2  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</si>
  <si>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 1 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 2  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</si>
  <si>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 xml:space="preserve">  2211  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 xml:space="preserve">  984  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 xml:space="preserve">   1227  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</si>
  <si>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 xml:space="preserve">（生母國籍：大陸地區 </t>
    </r>
    <r>
      <rPr>
        <b/>
        <u/>
        <sz val="14"/>
        <color rgb="FFFFC000"/>
        <rFont val="標楷體"/>
        <family val="4"/>
        <charset val="136"/>
      </rPr>
      <t xml:space="preserve">  0  </t>
    </r>
    <r>
      <rPr>
        <b/>
        <sz val="14"/>
        <color rgb="FFFFC000"/>
        <rFont val="標楷體"/>
        <family val="4"/>
        <charset val="136"/>
      </rPr>
      <t>人 ；外國  1 人）</t>
    </r>
    <phoneticPr fontId="2" type="noConversion"/>
  </si>
  <si>
    <r>
      <t>（配偶國籍：大陸港澳地區</t>
    </r>
    <r>
      <rPr>
        <b/>
        <u/>
        <sz val="14"/>
        <color rgb="FF0000FF"/>
        <rFont val="標楷體"/>
        <family val="4"/>
        <charset val="136"/>
      </rPr>
      <t xml:space="preserve">  0  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 3  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</si>
  <si>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 2 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 1 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</si>
  <si>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 xml:space="preserve"> 2200  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 xml:space="preserve"> 976 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 xml:space="preserve">  1224  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</si>
  <si>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>（生母國籍：大陸地區</t>
    </r>
    <r>
      <rPr>
        <b/>
        <u/>
        <sz val="14"/>
        <color rgb="FFFFC000"/>
        <rFont val="標楷體"/>
        <family val="4"/>
        <charset val="136"/>
      </rPr>
      <t xml:space="preserve">  2  </t>
    </r>
    <r>
      <rPr>
        <b/>
        <sz val="14"/>
        <color rgb="FFFFC000"/>
        <rFont val="標楷體"/>
        <family val="4"/>
        <charset val="136"/>
      </rPr>
      <t>人 ；外國</t>
    </r>
    <r>
      <rPr>
        <b/>
        <u/>
        <sz val="14"/>
        <color rgb="FFFFC000"/>
        <rFont val="標楷體"/>
        <family val="4"/>
        <charset val="136"/>
      </rPr>
      <t xml:space="preserve">  1  </t>
    </r>
    <r>
      <rPr>
        <b/>
        <sz val="14"/>
        <color rgb="FFFFC000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</si>
  <si>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00FF"/>
        <rFont val="標楷體"/>
        <family val="4"/>
        <charset val="136"/>
      </rPr>
      <t xml:space="preserve">  3  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 1  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</si>
  <si>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 2 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 3 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</si>
  <si>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 xml:space="preserve">  2193   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 xml:space="preserve">  964   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 xml:space="preserve"> 1229   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</si>
  <si>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>（生母國籍：大陸地區</t>
    </r>
    <r>
      <rPr>
        <b/>
        <u/>
        <sz val="14"/>
        <color rgb="FFFFC000"/>
        <rFont val="標楷體"/>
        <family val="4"/>
        <charset val="136"/>
      </rPr>
      <t xml:space="preserve">  1  </t>
    </r>
    <r>
      <rPr>
        <b/>
        <sz val="14"/>
        <color rgb="FFFFC000"/>
        <rFont val="標楷體"/>
        <family val="4"/>
        <charset val="136"/>
      </rPr>
      <t>人 ；外國</t>
    </r>
    <r>
      <rPr>
        <b/>
        <u/>
        <sz val="14"/>
        <color rgb="FFFFC000"/>
        <rFont val="標楷體"/>
        <family val="4"/>
        <charset val="136"/>
      </rPr>
      <t xml:space="preserve">  3  </t>
    </r>
    <r>
      <rPr>
        <b/>
        <sz val="14"/>
        <color rgb="FFFFC000"/>
        <rFont val="標楷體"/>
        <family val="4"/>
        <charset val="136"/>
      </rPr>
      <t>人）</t>
    </r>
    <phoneticPr fontId="2" type="noConversion"/>
  </si>
  <si>
    <r>
      <t xml:space="preserve">（配偶國籍：大陸港澳地區 </t>
    </r>
    <r>
      <rPr>
        <b/>
        <u/>
        <sz val="14"/>
        <color rgb="FF0000FF"/>
        <rFont val="標楷體"/>
        <family val="4"/>
        <charset val="136"/>
      </rPr>
      <t xml:space="preserve"> 3 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1 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</si>
  <si>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 2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1 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</si>
  <si>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 xml:space="preserve">  2195    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 xml:space="preserve"> 963  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 xml:space="preserve">  1232   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</si>
  <si>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>（生母國籍：大陸地區</t>
    </r>
    <r>
      <rPr>
        <b/>
        <u/>
        <sz val="14"/>
        <color rgb="FFFFC000"/>
        <rFont val="標楷體"/>
        <family val="4"/>
        <charset val="136"/>
      </rPr>
      <t xml:space="preserve">  2  </t>
    </r>
    <r>
      <rPr>
        <b/>
        <sz val="14"/>
        <color rgb="FFFFC000"/>
        <rFont val="標楷體"/>
        <family val="4"/>
        <charset val="136"/>
      </rPr>
      <t>人 ；外國</t>
    </r>
    <r>
      <rPr>
        <b/>
        <u/>
        <sz val="14"/>
        <color rgb="FFFFC000"/>
        <rFont val="標楷體"/>
        <family val="4"/>
        <charset val="136"/>
      </rPr>
      <t xml:space="preserve"> 1 </t>
    </r>
    <r>
      <rPr>
        <b/>
        <sz val="14"/>
        <color rgb="FFFFC000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</si>
  <si>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00FF"/>
        <rFont val="標楷體"/>
        <family val="4"/>
        <charset val="136"/>
      </rPr>
      <t xml:space="preserve"> 2 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1 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</si>
  <si>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3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3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</si>
  <si>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原住民人數：</t>
    </r>
    <r>
      <rPr>
        <b/>
        <u/>
        <sz val="14"/>
        <rFont val="標楷體"/>
        <family val="4"/>
        <charset val="136"/>
      </rPr>
      <t xml:space="preserve">   2195   </t>
    </r>
    <r>
      <rPr>
        <b/>
        <sz val="14"/>
        <rFont val="標楷體"/>
        <family val="4"/>
        <charset val="136"/>
      </rPr>
      <t>人（平地原住民：</t>
    </r>
    <r>
      <rPr>
        <b/>
        <u/>
        <sz val="14"/>
        <rFont val="標楷體"/>
        <family val="4"/>
        <charset val="136"/>
      </rPr>
      <t xml:space="preserve">  958   </t>
    </r>
    <r>
      <rPr>
        <b/>
        <sz val="14"/>
        <rFont val="標楷體"/>
        <family val="4"/>
        <charset val="136"/>
      </rPr>
      <t>人；山地原住民：</t>
    </r>
    <r>
      <rPr>
        <b/>
        <u/>
        <sz val="14"/>
        <rFont val="標楷體"/>
        <family val="4"/>
        <charset val="136"/>
      </rPr>
      <t xml:space="preserve">  1237   </t>
    </r>
    <r>
      <rPr>
        <b/>
        <sz val="14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</si>
  <si>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B050"/>
        <rFont val="標楷體"/>
        <family val="4"/>
        <charset val="136"/>
      </rPr>
      <t xml:space="preserve">  3  </t>
    </r>
    <r>
      <rPr>
        <b/>
        <sz val="14"/>
        <color rgb="FF00B050"/>
        <rFont val="標楷體"/>
        <family val="4"/>
        <charset val="136"/>
      </rPr>
      <t>人；外國</t>
    </r>
    <r>
      <rPr>
        <b/>
        <u/>
        <sz val="14"/>
        <color rgb="FF00B050"/>
        <rFont val="標楷體"/>
        <family val="4"/>
        <charset val="136"/>
      </rPr>
      <t xml:space="preserve">  2  </t>
    </r>
    <r>
      <rPr>
        <b/>
        <sz val="14"/>
        <color rgb="FF00B050"/>
        <rFont val="標楷體"/>
        <family val="4"/>
        <charset val="136"/>
      </rPr>
      <t>人）</t>
    </r>
    <phoneticPr fontId="2" type="noConversion"/>
  </si>
  <si>
    <r>
      <t>（配偶國籍：大陸港澳地區</t>
    </r>
    <r>
      <rPr>
        <b/>
        <u/>
        <sz val="14"/>
        <color rgb="FF0000FF"/>
        <rFont val="標楷體"/>
        <family val="4"/>
        <charset val="136"/>
      </rPr>
      <t xml:space="preserve"> 2 </t>
    </r>
    <r>
      <rPr>
        <b/>
        <sz val="14"/>
        <color rgb="FF0000FF"/>
        <rFont val="標楷體"/>
        <family val="4"/>
        <charset val="136"/>
      </rPr>
      <t>人；外國</t>
    </r>
    <r>
      <rPr>
        <b/>
        <u/>
        <sz val="14"/>
        <color rgb="FF0000FF"/>
        <rFont val="標楷體"/>
        <family val="4"/>
        <charset val="136"/>
      </rPr>
      <t xml:space="preserve">  6  </t>
    </r>
    <r>
      <rPr>
        <b/>
        <sz val="14"/>
        <color rgb="FF0000FF"/>
        <rFont val="標楷體"/>
        <family val="4"/>
        <charset val="136"/>
      </rPr>
      <t>人）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</si>
</sst>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3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20"/>
      <color indexed="20"/>
      <name val="華康特粗楷體(P)"/>
      <family val="4"/>
      <charset val="136"/>
    </font>
    <font>
      <sz val="12"/>
      <name val="華康特粗楷體"/>
      <family val="4"/>
      <charset val="136"/>
    </font>
    <font>
      <sz val="22"/>
      <color indexed="20"/>
      <name val="華康行楷體W5(P)"/>
      <family val="4"/>
      <charset val="136"/>
    </font>
    <font>
      <sz val="12"/>
      <name val="華康中楷體"/>
      <family val="3"/>
      <charset val="136"/>
    </font>
    <font>
      <sz val="12"/>
      <color indexed="8"/>
      <name val="華康中楷體"/>
      <family val="3"/>
      <charset val="136"/>
    </font>
    <font>
      <b/>
      <sz val="12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b/>
      <sz val="14"/>
      <color rgb="FF00B050"/>
      <name val="標楷體"/>
      <family val="4"/>
      <charset val="136"/>
    </font>
    <font>
      <b/>
      <sz val="12"/>
      <name val="新細明體"/>
      <family val="1"/>
      <charset val="136"/>
    </font>
    <font>
      <b/>
      <u/>
      <sz val="14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color rgb="FFFFC000"/>
      <name val="標楷體"/>
      <family val="4"/>
      <charset val="136"/>
    </font>
    <font>
      <b/>
      <u/>
      <sz val="14"/>
      <color rgb="FFFFC000"/>
      <name val="標楷體"/>
      <family val="4"/>
      <charset val="136"/>
    </font>
    <font>
      <b/>
      <sz val="14"/>
      <color rgb="FF0000FF"/>
      <name val="標楷體"/>
      <family val="4"/>
      <charset val="136"/>
    </font>
    <font>
      <b/>
      <u/>
      <sz val="14"/>
      <color rgb="FF0000FF"/>
      <name val="標楷體"/>
      <family val="4"/>
      <charset val="136"/>
    </font>
    <font>
      <sz val="14"/>
      <color rgb="FF00B050"/>
      <name val="標楷體"/>
      <family val="4"/>
      <charset val="136"/>
    </font>
    <font>
      <b/>
      <u/>
      <sz val="14"/>
      <color rgb="FF00B05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1" xfId="0" applyBorder="1">
      <alignment vertical="center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2" borderId="5" xfId="0" applyFont="1" applyFill="1" applyBorder="1" applyAlignment="1">
      <alignment horizontal="center" vertical="center"/>
    </xf>
    <xf numFmtId="0" fontId="11" fillId="2" borderId="2" xfId="0" applyFont="1" applyFill="1" applyBorder="1">
      <alignment vertical="center"/>
    </xf>
    <xf numFmtId="0" fontId="12" fillId="2" borderId="2" xfId="0" applyFont="1" applyFill="1" applyBorder="1">
      <alignment vertical="center"/>
    </xf>
    <xf numFmtId="0" fontId="13" fillId="2" borderId="2" xfId="0" applyFont="1" applyFill="1" applyBorder="1">
      <alignment vertical="center"/>
    </xf>
    <xf numFmtId="0" fontId="14" fillId="2" borderId="2" xfId="0" applyFont="1" applyFill="1" applyBorder="1">
      <alignment vertical="center"/>
    </xf>
    <xf numFmtId="0" fontId="15" fillId="2" borderId="2" xfId="0" applyFont="1" applyFill="1" applyBorder="1">
      <alignment vertical="center"/>
    </xf>
    <xf numFmtId="0" fontId="0" fillId="0" borderId="0" xfId="0" applyAlignment="1">
      <alignment horizontal="right" vertical="top"/>
    </xf>
    <xf numFmtId="0" fontId="19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1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9" fillId="3" borderId="0" xfId="0" applyFont="1" applyFill="1">
      <alignment vertical="center"/>
    </xf>
    <xf numFmtId="0" fontId="9" fillId="3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2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5" fillId="4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23" fillId="3" borderId="0" xfId="0" applyFont="1" applyFill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31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7"/>
  <sheetViews>
    <sheetView workbookViewId="0">
      <selection activeCell="E6" sqref="E6:M6"/>
    </sheetView>
  </sheetViews>
  <sheetFormatPr defaultRowHeight="16.2"/>
  <cols>
    <col min="1" max="1" width="3.21875" customWidth="1"/>
    <col min="7" max="7" width="9.44140625" customWidth="1"/>
    <col min="8" max="8" width="11.21875" customWidth="1"/>
    <col min="10" max="10" width="9.6640625" customWidth="1"/>
    <col min="11" max="11" width="11.6640625" customWidth="1"/>
    <col min="12" max="12" width="11.109375" customWidth="1"/>
    <col min="13" max="13" width="11.44140625" customWidth="1"/>
    <col min="14" max="14" width="11.77734375" customWidth="1"/>
  </cols>
  <sheetData>
    <row r="1" spans="1:14" ht="27" customHeight="1">
      <c r="B1" s="53" t="s">
        <v>12</v>
      </c>
      <c r="C1" s="53"/>
      <c r="D1" s="53"/>
      <c r="E1" s="53"/>
      <c r="F1" s="53"/>
      <c r="G1" s="53"/>
      <c r="H1" s="53"/>
      <c r="I1" s="53"/>
      <c r="J1" s="53"/>
    </row>
    <row r="2" spans="1:14" ht="24" customHeight="1">
      <c r="A2" s="51" t="s">
        <v>65</v>
      </c>
      <c r="B2" s="52"/>
      <c r="C2" s="52"/>
      <c r="D2" s="52"/>
      <c r="E2" s="52"/>
      <c r="F2" s="45" t="str">
        <f>修改年度!$A1</f>
        <v>110年</v>
      </c>
      <c r="G2" s="47" t="s">
        <v>66</v>
      </c>
      <c r="H2" s="46"/>
      <c r="I2" s="46"/>
      <c r="J2" s="46"/>
      <c r="K2" s="46"/>
      <c r="L2" s="46"/>
    </row>
    <row r="3" spans="1:14" ht="22.95" customHeight="1">
      <c r="B3" s="54" t="s">
        <v>57</v>
      </c>
      <c r="C3" s="54"/>
      <c r="D3" s="42" t="str">
        <f>C50&amp; "戶"</f>
        <v>80943戶</v>
      </c>
      <c r="E3" s="42"/>
      <c r="F3" s="54" t="s">
        <v>58</v>
      </c>
      <c r="G3" s="54"/>
      <c r="H3" s="42" t="str">
        <f>F50&amp; "人"</f>
        <v>197238人</v>
      </c>
      <c r="I3" s="42"/>
      <c r="J3" s="35"/>
      <c r="K3" s="36"/>
      <c r="L3" s="36"/>
      <c r="M3" s="36"/>
      <c r="N3" s="36"/>
    </row>
    <row r="4" spans="1:14" ht="22.95" customHeight="1">
      <c r="B4" s="48" t="s">
        <v>78</v>
      </c>
      <c r="C4" s="49"/>
      <c r="D4" s="49"/>
      <c r="E4" s="49"/>
      <c r="F4" s="49"/>
      <c r="G4" s="49"/>
      <c r="H4" s="49"/>
      <c r="I4" s="49"/>
      <c r="J4" s="49"/>
      <c r="K4" s="50"/>
      <c r="L4" s="50"/>
      <c r="M4" s="50"/>
      <c r="N4" s="50"/>
    </row>
    <row r="5" spans="1:14" ht="22.95" customHeight="1">
      <c r="B5" s="55" t="s">
        <v>59</v>
      </c>
      <c r="C5" s="55"/>
      <c r="D5" s="44" t="str">
        <f>K50&amp; "人"</f>
        <v>91人</v>
      </c>
      <c r="E5" s="55" t="s">
        <v>79</v>
      </c>
      <c r="F5" s="55"/>
      <c r="G5" s="55"/>
      <c r="H5" s="55"/>
      <c r="I5" s="55"/>
      <c r="J5" s="55"/>
      <c r="K5" s="55"/>
      <c r="L5" s="55"/>
      <c r="M5" s="55"/>
      <c r="N5" s="43"/>
    </row>
    <row r="6" spans="1:14" ht="22.95" customHeight="1">
      <c r="B6" s="48" t="s">
        <v>60</v>
      </c>
      <c r="C6" s="48"/>
      <c r="D6" s="41" t="str">
        <f>L50&amp; "人"</f>
        <v>130人</v>
      </c>
      <c r="E6" s="48"/>
      <c r="F6" s="48"/>
      <c r="G6" s="48"/>
      <c r="H6" s="48"/>
      <c r="I6" s="48"/>
      <c r="J6" s="48"/>
      <c r="K6" s="48"/>
      <c r="L6" s="48"/>
      <c r="M6" s="48"/>
      <c r="N6" s="36"/>
    </row>
    <row r="7" spans="1:14" ht="22.95" customHeight="1">
      <c r="B7" s="39" t="s">
        <v>61</v>
      </c>
      <c r="C7" s="39"/>
      <c r="D7" s="39" t="str">
        <f>M50&amp; "對"</f>
        <v>94對</v>
      </c>
      <c r="E7" s="63" t="s">
        <v>80</v>
      </c>
      <c r="F7" s="50"/>
      <c r="G7" s="50"/>
      <c r="H7" s="50"/>
      <c r="I7" s="50"/>
      <c r="J7" s="50"/>
      <c r="K7" s="50"/>
      <c r="L7" s="50"/>
      <c r="M7" s="50"/>
      <c r="N7" s="43"/>
    </row>
    <row r="8" spans="1:14" ht="22.95" customHeight="1">
      <c r="B8" s="64" t="s">
        <v>62</v>
      </c>
      <c r="C8" s="65"/>
      <c r="D8" s="40" t="str">
        <f>N50&amp; "對"</f>
        <v>27對</v>
      </c>
      <c r="E8" s="66" t="s">
        <v>81</v>
      </c>
      <c r="F8" s="67"/>
      <c r="G8" s="67"/>
      <c r="H8" s="67"/>
      <c r="I8" s="67"/>
      <c r="J8" s="67"/>
      <c r="K8" s="67"/>
      <c r="L8" s="67"/>
      <c r="M8" s="67"/>
      <c r="N8" s="43"/>
    </row>
    <row r="9" spans="1:14" ht="21" customHeight="1">
      <c r="B9" s="59" t="s">
        <v>13</v>
      </c>
      <c r="C9" s="59"/>
      <c r="D9" s="59"/>
      <c r="E9" s="60" t="str">
        <f>G50&amp; "人"</f>
        <v>732人</v>
      </c>
      <c r="F9" s="61"/>
      <c r="G9" s="62" t="s">
        <v>0</v>
      </c>
      <c r="H9" s="62"/>
      <c r="I9" s="26" t="str">
        <f>H50&amp; "人"</f>
        <v>761人</v>
      </c>
      <c r="J9" s="26"/>
      <c r="K9" s="36"/>
      <c r="L9" s="36"/>
      <c r="M9" s="36"/>
      <c r="N9" s="36"/>
    </row>
    <row r="10" spans="1:14" ht="19.8">
      <c r="B10" s="16" t="s">
        <v>1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2</v>
      </c>
      <c r="H10" s="17" t="s">
        <v>3</v>
      </c>
      <c r="I10" s="17" t="s">
        <v>6</v>
      </c>
      <c r="J10" s="17" t="s">
        <v>7</v>
      </c>
      <c r="K10" s="21" t="s">
        <v>55</v>
      </c>
      <c r="L10" s="21" t="s">
        <v>56</v>
      </c>
      <c r="M10" s="21" t="s">
        <v>53</v>
      </c>
      <c r="N10" s="21" t="s">
        <v>54</v>
      </c>
    </row>
    <row r="11" spans="1:14" ht="17.399999999999999">
      <c r="A11" s="3"/>
      <c r="B11" s="4" t="s">
        <v>14</v>
      </c>
      <c r="C11" s="14">
        <v>1757</v>
      </c>
      <c r="D11" s="14">
        <v>1596</v>
      </c>
      <c r="E11" s="14">
        <v>1224</v>
      </c>
      <c r="F11" s="20">
        <f>D11+E11</f>
        <v>2820</v>
      </c>
      <c r="G11" s="15">
        <v>3</v>
      </c>
      <c r="H11" s="15">
        <v>24</v>
      </c>
      <c r="I11" s="15">
        <v>34</v>
      </c>
      <c r="J11" s="15">
        <v>4</v>
      </c>
      <c r="K11" s="15">
        <v>1</v>
      </c>
      <c r="L11" s="15">
        <v>3</v>
      </c>
      <c r="M11" s="15">
        <v>1</v>
      </c>
      <c r="N11" s="25">
        <v>0</v>
      </c>
    </row>
    <row r="12" spans="1:14" ht="17.399999999999999">
      <c r="A12" s="3"/>
      <c r="B12" s="5" t="s">
        <v>15</v>
      </c>
      <c r="C12" s="14">
        <v>456</v>
      </c>
      <c r="D12" s="14">
        <v>541</v>
      </c>
      <c r="E12" s="14">
        <v>541</v>
      </c>
      <c r="F12" s="20">
        <f t="shared" ref="F12:F49" si="0">D12+E12</f>
        <v>1082</v>
      </c>
      <c r="G12" s="15">
        <v>2</v>
      </c>
      <c r="H12" s="15">
        <v>3</v>
      </c>
      <c r="I12" s="15">
        <v>0</v>
      </c>
      <c r="J12" s="15">
        <v>4</v>
      </c>
      <c r="K12" s="15">
        <v>0</v>
      </c>
      <c r="L12" s="15">
        <v>2</v>
      </c>
      <c r="M12" s="15">
        <v>0</v>
      </c>
      <c r="N12" s="25">
        <v>1</v>
      </c>
    </row>
    <row r="13" spans="1:14" ht="17.399999999999999">
      <c r="A13" s="3"/>
      <c r="B13" s="4" t="s">
        <v>16</v>
      </c>
      <c r="C13" s="14">
        <v>260</v>
      </c>
      <c r="D13" s="14">
        <v>279</v>
      </c>
      <c r="E13" s="14">
        <v>286</v>
      </c>
      <c r="F13" s="20">
        <f t="shared" si="0"/>
        <v>565</v>
      </c>
      <c r="G13" s="15">
        <v>0</v>
      </c>
      <c r="H13" s="15">
        <v>0</v>
      </c>
      <c r="I13" s="15">
        <v>1</v>
      </c>
      <c r="J13" s="15">
        <v>0</v>
      </c>
      <c r="K13" s="15">
        <v>0</v>
      </c>
      <c r="L13" s="15">
        <v>0</v>
      </c>
      <c r="M13" s="15">
        <v>0</v>
      </c>
      <c r="N13" s="25">
        <v>0</v>
      </c>
    </row>
    <row r="14" spans="1:14" ht="17.399999999999999">
      <c r="A14" s="3"/>
      <c r="B14" s="5" t="s">
        <v>17</v>
      </c>
      <c r="C14" s="14">
        <v>285</v>
      </c>
      <c r="D14" s="14">
        <v>336</v>
      </c>
      <c r="E14" s="14">
        <v>331</v>
      </c>
      <c r="F14" s="20">
        <f t="shared" si="0"/>
        <v>667</v>
      </c>
      <c r="G14" s="14">
        <v>0</v>
      </c>
      <c r="H14" s="15">
        <v>0</v>
      </c>
      <c r="I14" s="15">
        <v>0</v>
      </c>
      <c r="J14" s="15">
        <v>5</v>
      </c>
      <c r="K14" s="15">
        <v>0</v>
      </c>
      <c r="L14" s="15">
        <v>0</v>
      </c>
      <c r="M14" s="15">
        <v>0</v>
      </c>
      <c r="N14" s="25">
        <v>0</v>
      </c>
    </row>
    <row r="15" spans="1:14" ht="17.399999999999999">
      <c r="A15" s="3"/>
      <c r="B15" s="4" t="s">
        <v>18</v>
      </c>
      <c r="C15" s="14">
        <v>247</v>
      </c>
      <c r="D15" s="14">
        <v>302</v>
      </c>
      <c r="E15" s="14">
        <v>234</v>
      </c>
      <c r="F15" s="20">
        <f t="shared" si="0"/>
        <v>536</v>
      </c>
      <c r="G15" s="15">
        <v>1</v>
      </c>
      <c r="H15" s="15">
        <v>2</v>
      </c>
      <c r="I15" s="15">
        <v>0</v>
      </c>
      <c r="J15" s="15">
        <v>2</v>
      </c>
      <c r="K15" s="15">
        <v>0</v>
      </c>
      <c r="L15" s="15">
        <v>1</v>
      </c>
      <c r="M15" s="15">
        <v>2</v>
      </c>
      <c r="N15" s="25">
        <v>0</v>
      </c>
    </row>
    <row r="16" spans="1:14" ht="17.399999999999999">
      <c r="A16" s="3"/>
      <c r="B16" s="5" t="s">
        <v>19</v>
      </c>
      <c r="C16" s="14">
        <v>364</v>
      </c>
      <c r="D16" s="14">
        <v>468</v>
      </c>
      <c r="E16" s="14">
        <v>431</v>
      </c>
      <c r="F16" s="20">
        <f t="shared" si="0"/>
        <v>899</v>
      </c>
      <c r="G16" s="15">
        <v>2</v>
      </c>
      <c r="H16" s="15">
        <v>3</v>
      </c>
      <c r="I16" s="15">
        <v>5</v>
      </c>
      <c r="J16" s="15">
        <v>0</v>
      </c>
      <c r="K16" s="15">
        <v>0</v>
      </c>
      <c r="L16" s="15">
        <v>2</v>
      </c>
      <c r="M16" s="15">
        <v>0</v>
      </c>
      <c r="N16" s="25">
        <v>0</v>
      </c>
    </row>
    <row r="17" spans="1:14" ht="17.399999999999999">
      <c r="A17" s="3"/>
      <c r="B17" s="6" t="s">
        <v>20</v>
      </c>
      <c r="C17" s="14">
        <v>422</v>
      </c>
      <c r="D17" s="14">
        <v>477</v>
      </c>
      <c r="E17" s="14">
        <v>433</v>
      </c>
      <c r="F17" s="20">
        <f t="shared" si="0"/>
        <v>910</v>
      </c>
      <c r="G17" s="15">
        <v>1</v>
      </c>
      <c r="H17" s="15">
        <v>2</v>
      </c>
      <c r="I17" s="15">
        <v>2</v>
      </c>
      <c r="J17" s="15">
        <v>2</v>
      </c>
      <c r="K17" s="15">
        <v>0</v>
      </c>
      <c r="L17" s="15">
        <v>2</v>
      </c>
      <c r="M17" s="15">
        <v>0</v>
      </c>
      <c r="N17" s="25">
        <v>1</v>
      </c>
    </row>
    <row r="18" spans="1:14" ht="17.399999999999999">
      <c r="A18" s="3"/>
      <c r="B18" s="4" t="s">
        <v>21</v>
      </c>
      <c r="C18" s="14">
        <v>366</v>
      </c>
      <c r="D18" s="14">
        <v>393</v>
      </c>
      <c r="E18" s="14">
        <v>395</v>
      </c>
      <c r="F18" s="20">
        <f t="shared" si="0"/>
        <v>788</v>
      </c>
      <c r="G18" s="15">
        <v>0</v>
      </c>
      <c r="H18" s="15">
        <v>1</v>
      </c>
      <c r="I18" s="15">
        <v>1</v>
      </c>
      <c r="J18" s="15">
        <v>2</v>
      </c>
      <c r="K18" s="15">
        <v>0</v>
      </c>
      <c r="L18" s="15">
        <v>2</v>
      </c>
      <c r="M18" s="15">
        <v>0</v>
      </c>
      <c r="N18" s="25">
        <v>0</v>
      </c>
    </row>
    <row r="19" spans="1:14" ht="17.399999999999999">
      <c r="A19" s="3"/>
      <c r="B19" s="5" t="s">
        <v>22</v>
      </c>
      <c r="C19" s="14">
        <v>1619</v>
      </c>
      <c r="D19" s="14">
        <v>1837</v>
      </c>
      <c r="E19" s="14">
        <v>1811</v>
      </c>
      <c r="F19" s="20">
        <f t="shared" si="0"/>
        <v>3648</v>
      </c>
      <c r="G19" s="15">
        <v>2</v>
      </c>
      <c r="H19" s="15">
        <v>13</v>
      </c>
      <c r="I19" s="15">
        <v>3</v>
      </c>
      <c r="J19" s="15">
        <v>6</v>
      </c>
      <c r="K19" s="15">
        <v>2</v>
      </c>
      <c r="L19" s="15">
        <v>2</v>
      </c>
      <c r="M19" s="15">
        <v>1</v>
      </c>
      <c r="N19" s="25">
        <v>2</v>
      </c>
    </row>
    <row r="20" spans="1:14" ht="17.399999999999999">
      <c r="A20" s="3"/>
      <c r="B20" s="6" t="s">
        <v>23</v>
      </c>
      <c r="C20" s="23">
        <v>871</v>
      </c>
      <c r="D20" s="14">
        <v>780</v>
      </c>
      <c r="E20" s="14">
        <v>929</v>
      </c>
      <c r="F20" s="20">
        <f t="shared" si="0"/>
        <v>1709</v>
      </c>
      <c r="G20" s="15">
        <v>7</v>
      </c>
      <c r="H20" s="15">
        <v>6</v>
      </c>
      <c r="I20" s="15">
        <v>6</v>
      </c>
      <c r="J20" s="15">
        <v>6</v>
      </c>
      <c r="K20" s="15">
        <v>1</v>
      </c>
      <c r="L20" s="15">
        <v>2</v>
      </c>
      <c r="M20" s="15">
        <v>1</v>
      </c>
      <c r="N20" s="25">
        <v>0</v>
      </c>
    </row>
    <row r="21" spans="1:14" ht="17.399999999999999">
      <c r="A21" s="3"/>
      <c r="B21" s="4" t="s">
        <v>24</v>
      </c>
      <c r="C21" s="14">
        <v>187</v>
      </c>
      <c r="D21" s="14">
        <v>179</v>
      </c>
      <c r="E21" s="14">
        <v>199</v>
      </c>
      <c r="F21" s="20">
        <f t="shared" si="0"/>
        <v>378</v>
      </c>
      <c r="G21" s="15">
        <v>1</v>
      </c>
      <c r="H21" s="15">
        <v>2</v>
      </c>
      <c r="I21" s="15">
        <v>2</v>
      </c>
      <c r="J21" s="15">
        <v>0</v>
      </c>
      <c r="K21" s="15">
        <v>0</v>
      </c>
      <c r="L21" s="15">
        <v>0</v>
      </c>
      <c r="M21" s="15">
        <v>1</v>
      </c>
      <c r="N21" s="25">
        <v>0</v>
      </c>
    </row>
    <row r="22" spans="1:14" ht="17.399999999999999">
      <c r="A22" s="3"/>
      <c r="B22" s="4" t="s">
        <v>25</v>
      </c>
      <c r="C22" s="14">
        <v>360</v>
      </c>
      <c r="D22" s="14">
        <v>477</v>
      </c>
      <c r="E22" s="14">
        <v>477</v>
      </c>
      <c r="F22" s="20">
        <f t="shared" si="0"/>
        <v>954</v>
      </c>
      <c r="G22" s="23">
        <v>4</v>
      </c>
      <c r="H22" s="15">
        <v>11</v>
      </c>
      <c r="I22" s="15">
        <v>0</v>
      </c>
      <c r="J22" s="15">
        <v>9</v>
      </c>
      <c r="K22" s="15">
        <v>2</v>
      </c>
      <c r="L22" s="15">
        <v>0</v>
      </c>
      <c r="M22" s="15">
        <v>0</v>
      </c>
      <c r="N22" s="25">
        <v>1</v>
      </c>
    </row>
    <row r="23" spans="1:14" ht="17.399999999999999">
      <c r="A23" s="3"/>
      <c r="B23" s="4" t="s">
        <v>26</v>
      </c>
      <c r="C23" s="14">
        <v>787</v>
      </c>
      <c r="D23" s="14">
        <v>960</v>
      </c>
      <c r="E23" s="14">
        <v>999</v>
      </c>
      <c r="F23" s="20">
        <f t="shared" si="0"/>
        <v>1959</v>
      </c>
      <c r="G23" s="15">
        <v>9</v>
      </c>
      <c r="H23" s="15">
        <v>11</v>
      </c>
      <c r="I23" s="15">
        <v>2</v>
      </c>
      <c r="J23" s="15">
        <v>2</v>
      </c>
      <c r="K23" s="15">
        <v>0</v>
      </c>
      <c r="L23" s="15">
        <v>2</v>
      </c>
      <c r="M23" s="15">
        <v>3</v>
      </c>
      <c r="N23" s="25">
        <v>0</v>
      </c>
    </row>
    <row r="24" spans="1:14" ht="17.399999999999999">
      <c r="A24" s="3"/>
      <c r="B24" s="4" t="s">
        <v>27</v>
      </c>
      <c r="C24" s="14">
        <v>1206</v>
      </c>
      <c r="D24" s="14">
        <v>1356</v>
      </c>
      <c r="E24" s="14">
        <v>1478</v>
      </c>
      <c r="F24" s="20">
        <f t="shared" si="0"/>
        <v>2834</v>
      </c>
      <c r="G24" s="15">
        <v>15</v>
      </c>
      <c r="H24" s="15">
        <v>5</v>
      </c>
      <c r="I24" s="15">
        <v>4</v>
      </c>
      <c r="J24" s="15">
        <v>6</v>
      </c>
      <c r="K24" s="15">
        <v>2</v>
      </c>
      <c r="L24" s="15">
        <v>5</v>
      </c>
      <c r="M24" s="15">
        <v>1</v>
      </c>
      <c r="N24" s="25">
        <v>0</v>
      </c>
    </row>
    <row r="25" spans="1:14" ht="17.399999999999999">
      <c r="A25" s="3"/>
      <c r="B25" s="4" t="s">
        <v>28</v>
      </c>
      <c r="C25" s="14">
        <v>1275</v>
      </c>
      <c r="D25" s="14">
        <v>1408</v>
      </c>
      <c r="E25" s="14">
        <v>1418</v>
      </c>
      <c r="F25" s="20">
        <f t="shared" si="0"/>
        <v>2826</v>
      </c>
      <c r="G25" s="15">
        <v>12</v>
      </c>
      <c r="H25" s="15">
        <v>27</v>
      </c>
      <c r="I25" s="15">
        <v>3</v>
      </c>
      <c r="J25" s="15">
        <v>5</v>
      </c>
      <c r="K25" s="15">
        <v>1</v>
      </c>
      <c r="L25" s="15">
        <v>4</v>
      </c>
      <c r="M25" s="15">
        <v>1</v>
      </c>
      <c r="N25" s="25">
        <v>2</v>
      </c>
    </row>
    <row r="26" spans="1:14" ht="17.399999999999999">
      <c r="A26" s="3"/>
      <c r="B26" s="4" t="s">
        <v>29</v>
      </c>
      <c r="C26" s="14">
        <v>355</v>
      </c>
      <c r="D26" s="14">
        <v>368</v>
      </c>
      <c r="E26" s="14">
        <v>375</v>
      </c>
      <c r="F26" s="20">
        <f t="shared" si="0"/>
        <v>743</v>
      </c>
      <c r="G26" s="15">
        <v>1</v>
      </c>
      <c r="H26" s="15">
        <v>7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25">
        <v>0</v>
      </c>
    </row>
    <row r="27" spans="1:14" ht="17.399999999999999">
      <c r="A27" s="3"/>
      <c r="B27" s="4" t="s">
        <v>30</v>
      </c>
      <c r="C27" s="14">
        <v>428</v>
      </c>
      <c r="D27" s="14">
        <v>512</v>
      </c>
      <c r="E27" s="14">
        <v>484</v>
      </c>
      <c r="F27" s="20">
        <f t="shared" si="0"/>
        <v>996</v>
      </c>
      <c r="G27" s="15">
        <v>1</v>
      </c>
      <c r="H27" s="15">
        <v>1</v>
      </c>
      <c r="I27" s="15">
        <v>2</v>
      </c>
      <c r="J27" s="15">
        <v>2</v>
      </c>
      <c r="K27" s="15">
        <v>0</v>
      </c>
      <c r="L27" s="15">
        <v>3</v>
      </c>
      <c r="M27" s="15">
        <v>0</v>
      </c>
      <c r="N27" s="25">
        <v>0</v>
      </c>
    </row>
    <row r="28" spans="1:14" ht="17.399999999999999">
      <c r="A28" s="3"/>
      <c r="B28" s="4" t="s">
        <v>31</v>
      </c>
      <c r="C28" s="14">
        <v>363</v>
      </c>
      <c r="D28" s="14">
        <v>417</v>
      </c>
      <c r="E28" s="14">
        <v>368</v>
      </c>
      <c r="F28" s="20">
        <f t="shared" si="0"/>
        <v>785</v>
      </c>
      <c r="G28" s="15">
        <v>2</v>
      </c>
      <c r="H28" s="15">
        <v>5</v>
      </c>
      <c r="I28" s="15">
        <v>2</v>
      </c>
      <c r="J28" s="15">
        <v>0</v>
      </c>
      <c r="K28" s="15">
        <v>1</v>
      </c>
      <c r="L28" s="15">
        <v>1</v>
      </c>
      <c r="M28" s="15">
        <v>1</v>
      </c>
      <c r="N28" s="25">
        <v>0</v>
      </c>
    </row>
    <row r="29" spans="1:14" ht="17.399999999999999">
      <c r="A29" s="3"/>
      <c r="B29" s="4" t="s">
        <v>32</v>
      </c>
      <c r="C29" s="14">
        <v>168</v>
      </c>
      <c r="D29" s="14">
        <v>210</v>
      </c>
      <c r="E29" s="14">
        <v>147</v>
      </c>
      <c r="F29" s="20">
        <f t="shared" si="0"/>
        <v>357</v>
      </c>
      <c r="G29" s="15">
        <v>2</v>
      </c>
      <c r="H29" s="15">
        <v>1</v>
      </c>
      <c r="I29" s="15">
        <v>1</v>
      </c>
      <c r="J29" s="15">
        <v>1</v>
      </c>
      <c r="K29" s="15">
        <v>0</v>
      </c>
      <c r="L29" s="15">
        <v>1</v>
      </c>
      <c r="M29" s="15">
        <v>1</v>
      </c>
      <c r="N29" s="25">
        <v>0</v>
      </c>
    </row>
    <row r="30" spans="1:14" ht="17.399999999999999">
      <c r="A30" s="3"/>
      <c r="B30" s="4" t="s">
        <v>33</v>
      </c>
      <c r="C30" s="14">
        <v>221</v>
      </c>
      <c r="D30" s="14">
        <v>290</v>
      </c>
      <c r="E30" s="14">
        <v>290</v>
      </c>
      <c r="F30" s="20">
        <f t="shared" si="0"/>
        <v>580</v>
      </c>
      <c r="G30" s="15">
        <v>1</v>
      </c>
      <c r="H30" s="15">
        <v>0</v>
      </c>
      <c r="I30" s="15">
        <v>1</v>
      </c>
      <c r="J30" s="15">
        <v>0</v>
      </c>
      <c r="K30" s="15">
        <v>0</v>
      </c>
      <c r="L30" s="15">
        <v>0</v>
      </c>
      <c r="M30" s="15">
        <v>0</v>
      </c>
      <c r="N30" s="25">
        <v>0</v>
      </c>
    </row>
    <row r="31" spans="1:14" ht="17.399999999999999">
      <c r="A31" s="3"/>
      <c r="B31" s="4" t="s">
        <v>34</v>
      </c>
      <c r="C31" s="14">
        <v>230</v>
      </c>
      <c r="D31" s="14">
        <v>289</v>
      </c>
      <c r="E31" s="14">
        <v>253</v>
      </c>
      <c r="F31" s="20">
        <f t="shared" si="0"/>
        <v>542</v>
      </c>
      <c r="G31" s="15">
        <v>0</v>
      </c>
      <c r="H31" s="15">
        <v>3</v>
      </c>
      <c r="I31" s="15">
        <v>0</v>
      </c>
      <c r="J31" s="15">
        <v>1</v>
      </c>
      <c r="K31" s="15">
        <v>0</v>
      </c>
      <c r="L31" s="15">
        <v>0</v>
      </c>
      <c r="M31" s="15">
        <v>1</v>
      </c>
      <c r="N31" s="25">
        <v>0</v>
      </c>
    </row>
    <row r="32" spans="1:14" ht="17.399999999999999">
      <c r="A32" s="3"/>
      <c r="B32" s="4" t="s">
        <v>35</v>
      </c>
      <c r="C32" s="14">
        <v>314</v>
      </c>
      <c r="D32" s="14">
        <v>405</v>
      </c>
      <c r="E32" s="24">
        <v>367</v>
      </c>
      <c r="F32" s="20">
        <f t="shared" si="0"/>
        <v>772</v>
      </c>
      <c r="G32" s="15">
        <v>0</v>
      </c>
      <c r="H32" s="15">
        <v>2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25">
        <v>0</v>
      </c>
    </row>
    <row r="33" spans="1:14" ht="17.399999999999999">
      <c r="A33" s="3"/>
      <c r="B33" s="4" t="s">
        <v>36</v>
      </c>
      <c r="C33" s="14">
        <v>199</v>
      </c>
      <c r="D33" s="14">
        <v>229</v>
      </c>
      <c r="E33" s="14">
        <v>211</v>
      </c>
      <c r="F33" s="20">
        <f t="shared" si="0"/>
        <v>440</v>
      </c>
      <c r="G33" s="15">
        <v>0</v>
      </c>
      <c r="H33" s="15">
        <v>0</v>
      </c>
      <c r="I33" s="15">
        <v>0</v>
      </c>
      <c r="J33" s="15">
        <v>2</v>
      </c>
      <c r="K33" s="30">
        <v>0</v>
      </c>
      <c r="L33" s="30">
        <v>0</v>
      </c>
      <c r="M33" s="30">
        <v>1</v>
      </c>
      <c r="N33" s="32">
        <v>0</v>
      </c>
    </row>
    <row r="34" spans="1:14" ht="17.399999999999999">
      <c r="A34" s="3"/>
      <c r="B34" s="4" t="s">
        <v>37</v>
      </c>
      <c r="C34" s="14">
        <v>284</v>
      </c>
      <c r="D34" s="14">
        <v>340</v>
      </c>
      <c r="E34" s="14">
        <v>284</v>
      </c>
      <c r="F34" s="20">
        <f t="shared" si="0"/>
        <v>624</v>
      </c>
      <c r="G34" s="15">
        <v>2</v>
      </c>
      <c r="H34" s="15">
        <v>2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25">
        <v>0</v>
      </c>
    </row>
    <row r="35" spans="1:14" ht="17.399999999999999">
      <c r="A35" s="3"/>
      <c r="B35" s="4" t="s">
        <v>38</v>
      </c>
      <c r="C35" s="14">
        <v>419</v>
      </c>
      <c r="D35" s="14">
        <v>479</v>
      </c>
      <c r="E35" s="14">
        <v>458</v>
      </c>
      <c r="F35" s="20">
        <f t="shared" si="0"/>
        <v>937</v>
      </c>
      <c r="G35" s="15">
        <v>0</v>
      </c>
      <c r="H35" s="15">
        <v>3</v>
      </c>
      <c r="I35" s="15">
        <v>2</v>
      </c>
      <c r="J35" s="15">
        <v>2</v>
      </c>
      <c r="K35" s="31">
        <v>0</v>
      </c>
      <c r="L35" s="31">
        <v>0</v>
      </c>
      <c r="M35" s="31">
        <v>1</v>
      </c>
      <c r="N35" s="33">
        <v>0</v>
      </c>
    </row>
    <row r="36" spans="1:14" ht="17.399999999999999">
      <c r="A36" s="3"/>
      <c r="B36" s="4" t="s">
        <v>39</v>
      </c>
      <c r="C36" s="14">
        <v>730</v>
      </c>
      <c r="D36" s="14">
        <v>701</v>
      </c>
      <c r="E36" s="14">
        <v>677</v>
      </c>
      <c r="F36" s="20">
        <f t="shared" si="0"/>
        <v>1378</v>
      </c>
      <c r="G36" s="15">
        <v>3</v>
      </c>
      <c r="H36" s="15">
        <v>1</v>
      </c>
      <c r="I36" s="15">
        <v>5</v>
      </c>
      <c r="J36" s="15">
        <v>7</v>
      </c>
      <c r="K36" s="15">
        <v>0</v>
      </c>
      <c r="L36" s="15">
        <v>2</v>
      </c>
      <c r="M36" s="15">
        <v>1</v>
      </c>
      <c r="N36" s="25">
        <v>0</v>
      </c>
    </row>
    <row r="37" spans="1:14" ht="17.399999999999999">
      <c r="A37" s="3"/>
      <c r="B37" s="4" t="s">
        <v>40</v>
      </c>
      <c r="C37" s="14">
        <v>466</v>
      </c>
      <c r="D37" s="14">
        <v>553</v>
      </c>
      <c r="E37" s="14">
        <v>512</v>
      </c>
      <c r="F37" s="20">
        <f t="shared" si="0"/>
        <v>1065</v>
      </c>
      <c r="G37" s="15">
        <v>0</v>
      </c>
      <c r="H37" s="15">
        <v>7</v>
      </c>
      <c r="I37" s="15">
        <v>0</v>
      </c>
      <c r="J37" s="15">
        <v>2</v>
      </c>
      <c r="K37" s="15">
        <v>0</v>
      </c>
      <c r="L37" s="15">
        <v>3</v>
      </c>
      <c r="M37" s="15">
        <v>0</v>
      </c>
      <c r="N37" s="25">
        <v>0</v>
      </c>
    </row>
    <row r="38" spans="1:14" ht="17.399999999999999">
      <c r="A38" s="3"/>
      <c r="B38" s="4" t="s">
        <v>41</v>
      </c>
      <c r="C38" s="14">
        <v>2748</v>
      </c>
      <c r="D38" s="14">
        <v>2940</v>
      </c>
      <c r="E38" s="14">
        <v>3282</v>
      </c>
      <c r="F38" s="20">
        <f t="shared" si="0"/>
        <v>6222</v>
      </c>
      <c r="G38" s="15">
        <v>16</v>
      </c>
      <c r="H38" s="15">
        <v>35</v>
      </c>
      <c r="I38" s="15">
        <v>9</v>
      </c>
      <c r="J38" s="15">
        <v>10</v>
      </c>
      <c r="K38" s="15">
        <v>1</v>
      </c>
      <c r="L38" s="15">
        <v>14</v>
      </c>
      <c r="M38" s="15">
        <v>1</v>
      </c>
      <c r="N38" s="25">
        <v>3</v>
      </c>
    </row>
    <row r="39" spans="1:14" ht="17.399999999999999">
      <c r="A39" s="3"/>
      <c r="B39" s="4" t="s">
        <v>42</v>
      </c>
      <c r="C39" s="14">
        <v>1781</v>
      </c>
      <c r="D39" s="14">
        <v>1788</v>
      </c>
      <c r="E39" s="14">
        <v>1959</v>
      </c>
      <c r="F39" s="20">
        <f t="shared" si="0"/>
        <v>3747</v>
      </c>
      <c r="G39" s="15">
        <v>16</v>
      </c>
      <c r="H39" s="15">
        <v>23</v>
      </c>
      <c r="I39" s="15">
        <v>0</v>
      </c>
      <c r="J39" s="15">
        <v>6</v>
      </c>
      <c r="K39" s="15">
        <v>4</v>
      </c>
      <c r="L39" s="15">
        <v>4</v>
      </c>
      <c r="M39" s="15">
        <v>2</v>
      </c>
      <c r="N39" s="25">
        <v>2</v>
      </c>
    </row>
    <row r="40" spans="1:14" ht="17.399999999999999">
      <c r="A40" s="3"/>
      <c r="B40" s="4" t="s">
        <v>43</v>
      </c>
      <c r="C40" s="14">
        <v>246</v>
      </c>
      <c r="D40" s="14">
        <v>246</v>
      </c>
      <c r="E40" s="14">
        <v>245</v>
      </c>
      <c r="F40" s="20">
        <f t="shared" si="0"/>
        <v>491</v>
      </c>
      <c r="G40" s="15">
        <v>52</v>
      </c>
      <c r="H40" s="15">
        <v>3</v>
      </c>
      <c r="I40" s="15">
        <v>10</v>
      </c>
      <c r="J40" s="15">
        <v>1</v>
      </c>
      <c r="K40" s="15">
        <v>0</v>
      </c>
      <c r="L40" s="15">
        <v>1</v>
      </c>
      <c r="M40" s="15">
        <v>1</v>
      </c>
      <c r="N40" s="25">
        <v>0</v>
      </c>
    </row>
    <row r="41" spans="1:14" ht="17.399999999999999">
      <c r="A41" s="3"/>
      <c r="B41" s="4" t="s">
        <v>44</v>
      </c>
      <c r="C41" s="14">
        <v>1522</v>
      </c>
      <c r="D41" s="14">
        <v>1372</v>
      </c>
      <c r="E41" s="14">
        <v>1604</v>
      </c>
      <c r="F41" s="20">
        <f t="shared" si="0"/>
        <v>2976</v>
      </c>
      <c r="G41" s="15">
        <v>5</v>
      </c>
      <c r="H41" s="15">
        <v>9</v>
      </c>
      <c r="I41" s="15">
        <v>7</v>
      </c>
      <c r="J41" s="15">
        <v>9</v>
      </c>
      <c r="K41" s="15">
        <v>0</v>
      </c>
      <c r="L41" s="15">
        <v>5</v>
      </c>
      <c r="M41" s="15">
        <v>4</v>
      </c>
      <c r="N41" s="25">
        <v>0</v>
      </c>
    </row>
    <row r="42" spans="1:14" ht="17.399999999999999">
      <c r="A42" s="3"/>
      <c r="B42" s="4" t="s">
        <v>45</v>
      </c>
      <c r="C42" s="14">
        <v>775</v>
      </c>
      <c r="D42" s="14">
        <v>744</v>
      </c>
      <c r="E42" s="14">
        <v>850</v>
      </c>
      <c r="F42" s="20">
        <f t="shared" si="0"/>
        <v>1594</v>
      </c>
      <c r="G42" s="15">
        <v>4</v>
      </c>
      <c r="H42" s="15">
        <v>6</v>
      </c>
      <c r="I42" s="15">
        <v>2</v>
      </c>
      <c r="J42" s="15">
        <v>6</v>
      </c>
      <c r="K42" s="15">
        <v>1</v>
      </c>
      <c r="L42" s="15">
        <v>4</v>
      </c>
      <c r="M42" s="15">
        <v>0</v>
      </c>
      <c r="N42" s="25">
        <v>0</v>
      </c>
    </row>
    <row r="43" spans="1:14" ht="17.399999999999999">
      <c r="A43" s="3"/>
      <c r="B43" s="4" t="s">
        <v>46</v>
      </c>
      <c r="C43" s="14">
        <v>827</v>
      </c>
      <c r="D43" s="14">
        <v>808</v>
      </c>
      <c r="E43" s="14">
        <v>879</v>
      </c>
      <c r="F43" s="20">
        <f t="shared" si="0"/>
        <v>1687</v>
      </c>
      <c r="G43" s="15">
        <v>3</v>
      </c>
      <c r="H43" s="15">
        <v>7</v>
      </c>
      <c r="I43" s="15">
        <v>2</v>
      </c>
      <c r="J43" s="15">
        <v>7</v>
      </c>
      <c r="K43" s="15">
        <v>0</v>
      </c>
      <c r="L43" s="15">
        <v>3</v>
      </c>
      <c r="M43" s="15">
        <v>1</v>
      </c>
      <c r="N43" s="25">
        <v>0</v>
      </c>
    </row>
    <row r="44" spans="1:14" ht="17.399999999999999">
      <c r="A44" s="3"/>
      <c r="B44" s="4" t="s">
        <v>47</v>
      </c>
      <c r="C44" s="14">
        <v>6791</v>
      </c>
      <c r="D44" s="14">
        <v>7463</v>
      </c>
      <c r="E44" s="14">
        <v>8639</v>
      </c>
      <c r="F44" s="20">
        <f t="shared" si="0"/>
        <v>16102</v>
      </c>
      <c r="G44" s="15">
        <v>65</v>
      </c>
      <c r="H44" s="15">
        <v>57</v>
      </c>
      <c r="I44" s="15">
        <v>21</v>
      </c>
      <c r="J44" s="15">
        <v>31</v>
      </c>
      <c r="K44" s="15">
        <v>9</v>
      </c>
      <c r="L44" s="15">
        <v>9</v>
      </c>
      <c r="M44" s="15">
        <v>5</v>
      </c>
      <c r="N44" s="25">
        <v>1</v>
      </c>
    </row>
    <row r="45" spans="1:14" ht="17.399999999999999">
      <c r="A45" s="3"/>
      <c r="B45" s="4" t="s">
        <v>48</v>
      </c>
      <c r="C45" s="14">
        <v>12291</v>
      </c>
      <c r="D45" s="14">
        <v>14136</v>
      </c>
      <c r="E45" s="14">
        <v>16125</v>
      </c>
      <c r="F45" s="20">
        <f t="shared" si="0"/>
        <v>30261</v>
      </c>
      <c r="G45" s="15">
        <v>96</v>
      </c>
      <c r="H45" s="15">
        <v>114</v>
      </c>
      <c r="I45" s="15">
        <v>30</v>
      </c>
      <c r="J45" s="15">
        <v>26</v>
      </c>
      <c r="K45" s="15">
        <v>14</v>
      </c>
      <c r="L45" s="15">
        <v>16</v>
      </c>
      <c r="M45" s="15">
        <v>10</v>
      </c>
      <c r="N45" s="25">
        <v>4</v>
      </c>
    </row>
    <row r="46" spans="1:14" ht="17.399999999999999">
      <c r="A46" s="3"/>
      <c r="B46" s="4" t="s">
        <v>49</v>
      </c>
      <c r="C46" s="14">
        <v>2029</v>
      </c>
      <c r="D46" s="14">
        <v>2814</v>
      </c>
      <c r="E46" s="14">
        <v>2846</v>
      </c>
      <c r="F46" s="20">
        <f t="shared" si="0"/>
        <v>5660</v>
      </c>
      <c r="G46" s="15">
        <v>18</v>
      </c>
      <c r="H46" s="15">
        <v>22</v>
      </c>
      <c r="I46" s="15">
        <v>10</v>
      </c>
      <c r="J46" s="15">
        <v>14</v>
      </c>
      <c r="K46" s="15">
        <v>3</v>
      </c>
      <c r="L46" s="15">
        <v>2</v>
      </c>
      <c r="M46" s="15">
        <v>4</v>
      </c>
      <c r="N46" s="25">
        <v>0</v>
      </c>
    </row>
    <row r="47" spans="1:14" ht="17.399999999999999">
      <c r="A47" s="3"/>
      <c r="B47" s="4" t="s">
        <v>50</v>
      </c>
      <c r="C47" s="14">
        <v>6420</v>
      </c>
      <c r="D47" s="14">
        <v>7902</v>
      </c>
      <c r="E47" s="14">
        <v>8827</v>
      </c>
      <c r="F47" s="20">
        <f t="shared" si="0"/>
        <v>16729</v>
      </c>
      <c r="G47" s="15">
        <v>51</v>
      </c>
      <c r="H47" s="15">
        <v>56</v>
      </c>
      <c r="I47" s="15">
        <v>42</v>
      </c>
      <c r="J47" s="15">
        <v>51</v>
      </c>
      <c r="K47" s="15">
        <v>10</v>
      </c>
      <c r="L47" s="15">
        <v>6</v>
      </c>
      <c r="M47" s="15">
        <v>8</v>
      </c>
      <c r="N47" s="25">
        <v>3</v>
      </c>
    </row>
    <row r="48" spans="1:14" ht="17.399999999999999">
      <c r="A48" s="3"/>
      <c r="B48" s="4" t="s">
        <v>51</v>
      </c>
      <c r="C48" s="14">
        <v>13419</v>
      </c>
      <c r="D48" s="14">
        <v>16729</v>
      </c>
      <c r="E48" s="14">
        <v>18361</v>
      </c>
      <c r="F48" s="20">
        <f t="shared" si="0"/>
        <v>35090</v>
      </c>
      <c r="G48" s="15">
        <v>104</v>
      </c>
      <c r="H48" s="15">
        <v>117</v>
      </c>
      <c r="I48" s="15">
        <v>80</v>
      </c>
      <c r="J48" s="15">
        <v>74</v>
      </c>
      <c r="K48" s="15">
        <v>19</v>
      </c>
      <c r="L48" s="15">
        <v>11</v>
      </c>
      <c r="M48" s="15">
        <v>12</v>
      </c>
      <c r="N48" s="25">
        <v>2</v>
      </c>
    </row>
    <row r="49" spans="1:14" ht="17.399999999999999">
      <c r="A49" s="3"/>
      <c r="B49" s="4" t="s">
        <v>52</v>
      </c>
      <c r="C49" s="14">
        <v>17455</v>
      </c>
      <c r="D49" s="14">
        <v>21158</v>
      </c>
      <c r="E49" s="14">
        <v>23727</v>
      </c>
      <c r="F49" s="20">
        <f t="shared" si="0"/>
        <v>44885</v>
      </c>
      <c r="G49" s="15">
        <v>231</v>
      </c>
      <c r="H49" s="15">
        <v>170</v>
      </c>
      <c r="I49" s="15">
        <v>111</v>
      </c>
      <c r="J49" s="15">
        <v>95</v>
      </c>
      <c r="K49" s="15">
        <v>20</v>
      </c>
      <c r="L49" s="15">
        <v>18</v>
      </c>
      <c r="M49" s="15">
        <v>29</v>
      </c>
      <c r="N49" s="25">
        <v>5</v>
      </c>
    </row>
    <row r="50" spans="1:14" ht="17.399999999999999">
      <c r="B50" s="7" t="s">
        <v>4</v>
      </c>
      <c r="C50" s="8">
        <f t="shared" ref="C50:N50" si="1">SUM(C11:C49)</f>
        <v>80943</v>
      </c>
      <c r="D50" s="8">
        <f t="shared" si="1"/>
        <v>94282</v>
      </c>
      <c r="E50" s="8">
        <f t="shared" si="1"/>
        <v>102956</v>
      </c>
      <c r="F50" s="9">
        <f t="shared" si="1"/>
        <v>197238</v>
      </c>
      <c r="G50" s="10">
        <f t="shared" si="1"/>
        <v>732</v>
      </c>
      <c r="H50" s="11">
        <f t="shared" si="1"/>
        <v>761</v>
      </c>
      <c r="I50" s="12">
        <f t="shared" si="1"/>
        <v>400</v>
      </c>
      <c r="J50" s="12">
        <f t="shared" si="1"/>
        <v>400</v>
      </c>
      <c r="K50" s="22">
        <f t="shared" si="1"/>
        <v>91</v>
      </c>
      <c r="L50" s="22">
        <f t="shared" si="1"/>
        <v>130</v>
      </c>
      <c r="M50" s="22">
        <f t="shared" si="1"/>
        <v>94</v>
      </c>
      <c r="N50" s="22">
        <f t="shared" si="1"/>
        <v>27</v>
      </c>
    </row>
    <row r="51" spans="1:14">
      <c r="H51" s="1" t="s">
        <v>5</v>
      </c>
      <c r="I51" s="2"/>
      <c r="J51" s="2"/>
    </row>
    <row r="52" spans="1:14" ht="22.2">
      <c r="B52" s="18"/>
      <c r="C52" s="18"/>
      <c r="D52" s="19"/>
    </row>
    <row r="53" spans="1:14" ht="37.950000000000003" customHeight="1">
      <c r="A53" s="13"/>
      <c r="B53" s="57"/>
      <c r="C53" s="57"/>
      <c r="D53" s="57"/>
      <c r="E53" s="57"/>
      <c r="F53" s="57"/>
      <c r="G53" s="57"/>
      <c r="H53" s="57"/>
      <c r="I53" s="57"/>
      <c r="J53" s="57"/>
    </row>
    <row r="54" spans="1:14" ht="54.6" customHeight="1">
      <c r="A54" s="13"/>
      <c r="B54" s="58"/>
      <c r="C54" s="58"/>
      <c r="D54" s="58"/>
      <c r="E54" s="58"/>
      <c r="F54" s="58"/>
      <c r="G54" s="58"/>
      <c r="H54" s="58"/>
      <c r="I54" s="58"/>
      <c r="J54" s="58"/>
    </row>
    <row r="55" spans="1:14" ht="58.95" customHeight="1">
      <c r="A55" s="13"/>
      <c r="B55" s="58"/>
      <c r="C55" s="58"/>
      <c r="D55" s="58"/>
      <c r="E55" s="58"/>
      <c r="F55" s="58"/>
      <c r="G55" s="58"/>
      <c r="H55" s="58"/>
      <c r="I55" s="58"/>
      <c r="J55" s="58"/>
    </row>
    <row r="56" spans="1:14" ht="56.4" customHeight="1">
      <c r="A56" s="13"/>
      <c r="B56" s="58"/>
      <c r="C56" s="58"/>
      <c r="D56" s="58"/>
      <c r="E56" s="58"/>
      <c r="F56" s="58"/>
      <c r="G56" s="58"/>
      <c r="H56" s="58"/>
      <c r="I56" s="58"/>
      <c r="J56" s="58"/>
    </row>
    <row r="57" spans="1:14" ht="30.6" customHeight="1">
      <c r="D57" s="56"/>
      <c r="E57" s="56"/>
      <c r="F57" s="56"/>
      <c r="G57" s="56"/>
      <c r="H57" s="56"/>
      <c r="I57" s="56"/>
      <c r="J57" s="56"/>
    </row>
  </sheetData>
  <mergeCells count="20">
    <mergeCell ref="B9:D9"/>
    <mergeCell ref="E9:F9"/>
    <mergeCell ref="G9:H9"/>
    <mergeCell ref="E7:M7"/>
    <mergeCell ref="B8:C8"/>
    <mergeCell ref="E8:M8"/>
    <mergeCell ref="D57:J57"/>
    <mergeCell ref="B53:J53"/>
    <mergeCell ref="B54:J54"/>
    <mergeCell ref="B55:J55"/>
    <mergeCell ref="B56:J56"/>
    <mergeCell ref="B6:C6"/>
    <mergeCell ref="E6:M6"/>
    <mergeCell ref="B4:N4"/>
    <mergeCell ref="A2:E2"/>
    <mergeCell ref="B1:J1"/>
    <mergeCell ref="B3:C3"/>
    <mergeCell ref="F3:G3"/>
    <mergeCell ref="B5:C5"/>
    <mergeCell ref="E5:M5"/>
  </mergeCells>
  <phoneticPr fontId="2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57"/>
  <sheetViews>
    <sheetView topLeftCell="A4" workbookViewId="0">
      <selection activeCell="D3" sqref="D3"/>
    </sheetView>
  </sheetViews>
  <sheetFormatPr defaultRowHeight="16.2"/>
  <cols>
    <col min="1" max="1" width="3.21875" customWidth="1"/>
    <col min="7" max="7" width="9.44140625" customWidth="1"/>
    <col min="8" max="8" width="11.21875" customWidth="1"/>
    <col min="10" max="10" width="9.6640625" customWidth="1"/>
    <col min="11" max="11" width="11.6640625" customWidth="1"/>
    <col min="12" max="12" width="11.109375" customWidth="1"/>
    <col min="13" max="13" width="11.44140625" customWidth="1"/>
    <col min="14" max="14" width="11.77734375" customWidth="1"/>
  </cols>
  <sheetData>
    <row r="1" spans="1:14" ht="27" customHeight="1">
      <c r="B1" s="53" t="s">
        <v>12</v>
      </c>
      <c r="C1" s="53"/>
      <c r="D1" s="53"/>
      <c r="E1" s="53"/>
      <c r="F1" s="53"/>
      <c r="G1" s="53"/>
      <c r="H1" s="53"/>
      <c r="I1" s="53"/>
      <c r="J1" s="53"/>
    </row>
    <row r="2" spans="1:14" ht="24" customHeight="1">
      <c r="A2" s="51" t="s">
        <v>65</v>
      </c>
      <c r="B2" s="52"/>
      <c r="C2" s="52"/>
      <c r="D2" s="52"/>
      <c r="E2" s="52"/>
      <c r="F2" s="45" t="str">
        <f>修改年度!$A1</f>
        <v>110年</v>
      </c>
      <c r="G2" s="47" t="s">
        <v>75</v>
      </c>
      <c r="H2" s="46"/>
      <c r="I2" s="46"/>
      <c r="J2" s="46"/>
    </row>
    <row r="3" spans="1:14" ht="22.95" customHeight="1">
      <c r="B3" s="54" t="s">
        <v>57</v>
      </c>
      <c r="C3" s="54"/>
      <c r="D3" s="42" t="str">
        <f>C50&amp; "戶"</f>
        <v>81762戶</v>
      </c>
      <c r="E3" s="42"/>
      <c r="F3" s="54" t="s">
        <v>58</v>
      </c>
      <c r="G3" s="54"/>
      <c r="H3" s="42" t="str">
        <f>F50&amp; "人"</f>
        <v>196585人</v>
      </c>
      <c r="I3" s="42"/>
      <c r="J3" s="35"/>
      <c r="K3" s="36"/>
      <c r="L3" s="36"/>
      <c r="M3" s="36"/>
      <c r="N3" s="36"/>
    </row>
    <row r="4" spans="1:14" ht="22.95" customHeight="1">
      <c r="B4" s="48" t="s">
        <v>114</v>
      </c>
      <c r="C4" s="49"/>
      <c r="D4" s="49"/>
      <c r="E4" s="49"/>
      <c r="F4" s="49"/>
      <c r="G4" s="49"/>
      <c r="H4" s="49"/>
      <c r="I4" s="49"/>
      <c r="J4" s="49"/>
      <c r="K4" s="50"/>
      <c r="L4" s="50"/>
      <c r="M4" s="50"/>
      <c r="N4" s="50"/>
    </row>
    <row r="5" spans="1:14" ht="22.95" customHeight="1">
      <c r="B5" s="55" t="s">
        <v>59</v>
      </c>
      <c r="C5" s="55"/>
      <c r="D5" s="44" t="str">
        <f>K50&amp; "人"</f>
        <v>115人</v>
      </c>
      <c r="E5" s="55" t="s">
        <v>115</v>
      </c>
      <c r="F5" s="55"/>
      <c r="G5" s="55"/>
      <c r="H5" s="55"/>
      <c r="I5" s="55"/>
      <c r="J5" s="55"/>
      <c r="K5" s="55"/>
      <c r="L5" s="55"/>
      <c r="M5" s="55"/>
      <c r="N5" s="43"/>
    </row>
    <row r="6" spans="1:14" ht="22.95" customHeight="1">
      <c r="B6" s="48" t="s">
        <v>60</v>
      </c>
      <c r="C6" s="48"/>
      <c r="D6" s="41" t="str">
        <f>L50&amp; "人"</f>
        <v>106人</v>
      </c>
      <c r="E6" s="48"/>
      <c r="F6" s="48"/>
      <c r="G6" s="48"/>
      <c r="H6" s="48"/>
      <c r="I6" s="48"/>
      <c r="J6" s="48"/>
      <c r="K6" s="48"/>
      <c r="L6" s="48"/>
      <c r="M6" s="48"/>
      <c r="N6" s="36"/>
    </row>
    <row r="7" spans="1:14" ht="22.95" customHeight="1">
      <c r="B7" s="39" t="s">
        <v>61</v>
      </c>
      <c r="C7" s="39"/>
      <c r="D7" s="39" t="str">
        <f>M50&amp; "對"</f>
        <v>94對</v>
      </c>
      <c r="E7" s="63" t="s">
        <v>116</v>
      </c>
      <c r="F7" s="50"/>
      <c r="G7" s="50"/>
      <c r="H7" s="50"/>
      <c r="I7" s="50"/>
      <c r="J7" s="50"/>
      <c r="K7" s="50"/>
      <c r="L7" s="50"/>
      <c r="M7" s="50"/>
      <c r="N7" s="43"/>
    </row>
    <row r="8" spans="1:14" ht="22.95" customHeight="1">
      <c r="B8" s="64" t="s">
        <v>62</v>
      </c>
      <c r="C8" s="65"/>
      <c r="D8" s="40" t="str">
        <f>N50&amp; "對"</f>
        <v>39對</v>
      </c>
      <c r="E8" s="66" t="s">
        <v>117</v>
      </c>
      <c r="F8" s="67"/>
      <c r="G8" s="67"/>
      <c r="H8" s="67"/>
      <c r="I8" s="67"/>
      <c r="J8" s="67"/>
      <c r="K8" s="67"/>
      <c r="L8" s="67"/>
      <c r="M8" s="67"/>
      <c r="N8" s="43"/>
    </row>
    <row r="9" spans="1:14" ht="21" customHeight="1">
      <c r="B9" s="59" t="s">
        <v>13</v>
      </c>
      <c r="C9" s="59"/>
      <c r="D9" s="59"/>
      <c r="E9" s="60" t="str">
        <f>G50&amp; "人"</f>
        <v>735人</v>
      </c>
      <c r="F9" s="61"/>
      <c r="G9" s="62" t="s">
        <v>0</v>
      </c>
      <c r="H9" s="62"/>
      <c r="I9" s="26" t="str">
        <f>H50&amp; "人"</f>
        <v>785人</v>
      </c>
      <c r="J9" s="26"/>
      <c r="K9" s="36"/>
      <c r="L9" s="36"/>
      <c r="M9" s="36"/>
      <c r="N9" s="36"/>
    </row>
    <row r="10" spans="1:14" ht="19.8">
      <c r="B10" s="16" t="s">
        <v>1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2</v>
      </c>
      <c r="H10" s="17" t="s">
        <v>3</v>
      </c>
      <c r="I10" s="17" t="s">
        <v>6</v>
      </c>
      <c r="J10" s="17" t="s">
        <v>7</v>
      </c>
      <c r="K10" s="21" t="s">
        <v>55</v>
      </c>
      <c r="L10" s="21" t="s">
        <v>56</v>
      </c>
      <c r="M10" s="21" t="s">
        <v>53</v>
      </c>
      <c r="N10" s="21" t="s">
        <v>54</v>
      </c>
    </row>
    <row r="11" spans="1:14" ht="17.399999999999999">
      <c r="A11" s="3"/>
      <c r="B11" s="4" t="s">
        <v>14</v>
      </c>
      <c r="C11" s="14">
        <v>1745</v>
      </c>
      <c r="D11" s="14">
        <v>1545</v>
      </c>
      <c r="E11" s="14">
        <v>1226</v>
      </c>
      <c r="F11" s="20">
        <f>D11+E11</f>
        <v>2771</v>
      </c>
      <c r="G11" s="15">
        <v>0</v>
      </c>
      <c r="H11" s="15">
        <v>9</v>
      </c>
      <c r="I11" s="15">
        <v>20</v>
      </c>
      <c r="J11" s="15">
        <v>3</v>
      </c>
      <c r="K11" s="15">
        <v>0</v>
      </c>
      <c r="L11" s="15">
        <v>4</v>
      </c>
      <c r="M11" s="15">
        <v>0</v>
      </c>
      <c r="N11" s="25">
        <v>0</v>
      </c>
    </row>
    <row r="12" spans="1:14" ht="17.399999999999999">
      <c r="A12" s="3"/>
      <c r="B12" s="5" t="s">
        <v>15</v>
      </c>
      <c r="C12" s="14">
        <v>455</v>
      </c>
      <c r="D12" s="14">
        <v>516</v>
      </c>
      <c r="E12" s="14">
        <v>524</v>
      </c>
      <c r="F12" s="20">
        <f t="shared" ref="F12:F49" si="0">D12+E12</f>
        <v>1040</v>
      </c>
      <c r="G12" s="15">
        <v>2</v>
      </c>
      <c r="H12" s="15">
        <v>4</v>
      </c>
      <c r="I12" s="15">
        <v>1</v>
      </c>
      <c r="J12" s="15">
        <v>2</v>
      </c>
      <c r="K12" s="15">
        <v>0</v>
      </c>
      <c r="L12" s="15">
        <v>2</v>
      </c>
      <c r="M12" s="15">
        <v>1</v>
      </c>
      <c r="N12" s="25">
        <v>1</v>
      </c>
    </row>
    <row r="13" spans="1:14" ht="17.399999999999999">
      <c r="A13" s="3"/>
      <c r="B13" s="4" t="s">
        <v>16</v>
      </c>
      <c r="C13" s="14">
        <v>259</v>
      </c>
      <c r="D13" s="14">
        <v>272</v>
      </c>
      <c r="E13" s="14">
        <v>284</v>
      </c>
      <c r="F13" s="20">
        <f t="shared" si="0"/>
        <v>556</v>
      </c>
      <c r="G13" s="15">
        <v>2</v>
      </c>
      <c r="H13" s="15">
        <v>2</v>
      </c>
      <c r="I13" s="15">
        <v>0</v>
      </c>
      <c r="J13" s="15">
        <v>0</v>
      </c>
      <c r="K13" s="15">
        <v>0</v>
      </c>
      <c r="L13" s="15">
        <v>1</v>
      </c>
      <c r="M13" s="15">
        <v>2</v>
      </c>
      <c r="N13" s="25">
        <v>1</v>
      </c>
    </row>
    <row r="14" spans="1:14" ht="17.399999999999999">
      <c r="A14" s="3"/>
      <c r="B14" s="5" t="s">
        <v>17</v>
      </c>
      <c r="C14" s="14">
        <v>275</v>
      </c>
      <c r="D14" s="14">
        <v>330</v>
      </c>
      <c r="E14" s="14">
        <v>324</v>
      </c>
      <c r="F14" s="20">
        <f t="shared" si="0"/>
        <v>654</v>
      </c>
      <c r="G14" s="14">
        <v>2</v>
      </c>
      <c r="H14" s="15">
        <v>5</v>
      </c>
      <c r="I14" s="15">
        <v>1</v>
      </c>
      <c r="J14" s="15">
        <v>0</v>
      </c>
      <c r="K14" s="15">
        <v>1</v>
      </c>
      <c r="L14" s="15">
        <v>2</v>
      </c>
      <c r="M14" s="15">
        <v>1</v>
      </c>
      <c r="N14" s="25">
        <v>1</v>
      </c>
    </row>
    <row r="15" spans="1:14" ht="17.399999999999999">
      <c r="A15" s="3"/>
      <c r="B15" s="4" t="s">
        <v>18</v>
      </c>
      <c r="C15" s="14">
        <v>248</v>
      </c>
      <c r="D15" s="14">
        <v>298</v>
      </c>
      <c r="E15" s="14">
        <v>231</v>
      </c>
      <c r="F15" s="20">
        <f t="shared" si="0"/>
        <v>529</v>
      </c>
      <c r="G15" s="15">
        <v>0</v>
      </c>
      <c r="H15" s="15">
        <v>1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25">
        <v>0</v>
      </c>
    </row>
    <row r="16" spans="1:14" ht="17.399999999999999">
      <c r="A16" s="3"/>
      <c r="B16" s="5" t="s">
        <v>19</v>
      </c>
      <c r="C16" s="14">
        <v>364</v>
      </c>
      <c r="D16" s="14">
        <v>459</v>
      </c>
      <c r="E16" s="14">
        <v>428</v>
      </c>
      <c r="F16" s="20">
        <f t="shared" si="0"/>
        <v>887</v>
      </c>
      <c r="G16" s="15">
        <v>6</v>
      </c>
      <c r="H16" s="15">
        <v>1</v>
      </c>
      <c r="I16" s="15">
        <v>1</v>
      </c>
      <c r="J16" s="15">
        <v>1</v>
      </c>
      <c r="K16" s="15">
        <v>0</v>
      </c>
      <c r="L16" s="15">
        <v>2</v>
      </c>
      <c r="M16" s="15">
        <v>0</v>
      </c>
      <c r="N16" s="25">
        <v>0</v>
      </c>
    </row>
    <row r="17" spans="1:14" ht="17.399999999999999">
      <c r="A17" s="3"/>
      <c r="B17" s="6" t="s">
        <v>20</v>
      </c>
      <c r="C17" s="14">
        <v>431</v>
      </c>
      <c r="D17" s="14">
        <v>476</v>
      </c>
      <c r="E17" s="14">
        <v>436</v>
      </c>
      <c r="F17" s="20">
        <f t="shared" si="0"/>
        <v>912</v>
      </c>
      <c r="G17" s="15">
        <v>1</v>
      </c>
      <c r="H17" s="15">
        <v>4</v>
      </c>
      <c r="I17" s="15">
        <v>1</v>
      </c>
      <c r="J17" s="15">
        <v>1</v>
      </c>
      <c r="K17" s="15">
        <v>0</v>
      </c>
      <c r="L17" s="15">
        <v>0</v>
      </c>
      <c r="M17" s="15">
        <v>0</v>
      </c>
      <c r="N17" s="25">
        <v>0</v>
      </c>
    </row>
    <row r="18" spans="1:14" ht="17.399999999999999">
      <c r="A18" s="3"/>
      <c r="B18" s="4" t="s">
        <v>21</v>
      </c>
      <c r="C18" s="14">
        <v>361</v>
      </c>
      <c r="D18" s="14">
        <v>391</v>
      </c>
      <c r="E18" s="14">
        <v>389</v>
      </c>
      <c r="F18" s="20">
        <f t="shared" si="0"/>
        <v>780</v>
      </c>
      <c r="G18" s="15">
        <v>5</v>
      </c>
      <c r="H18" s="15">
        <v>0</v>
      </c>
      <c r="I18" s="15">
        <v>0</v>
      </c>
      <c r="J18" s="15">
        <v>0</v>
      </c>
      <c r="K18" s="15">
        <v>0</v>
      </c>
      <c r="L18" s="15">
        <v>1</v>
      </c>
      <c r="M18" s="15">
        <v>1</v>
      </c>
      <c r="N18" s="25">
        <v>0</v>
      </c>
    </row>
    <row r="19" spans="1:14" ht="17.399999999999999">
      <c r="A19" s="3"/>
      <c r="B19" s="5" t="s">
        <v>22</v>
      </c>
      <c r="C19" s="14">
        <v>1629</v>
      </c>
      <c r="D19" s="14">
        <v>1800</v>
      </c>
      <c r="E19" s="14">
        <v>1818</v>
      </c>
      <c r="F19" s="20">
        <f t="shared" si="0"/>
        <v>3618</v>
      </c>
      <c r="G19" s="15">
        <v>13</v>
      </c>
      <c r="H19" s="15">
        <v>20</v>
      </c>
      <c r="I19" s="15">
        <v>5</v>
      </c>
      <c r="J19" s="15">
        <v>6</v>
      </c>
      <c r="K19" s="15">
        <v>5</v>
      </c>
      <c r="L19" s="15">
        <v>1</v>
      </c>
      <c r="M19" s="15">
        <v>3</v>
      </c>
      <c r="N19" s="25">
        <v>1</v>
      </c>
    </row>
    <row r="20" spans="1:14" ht="17.399999999999999">
      <c r="A20" s="3"/>
      <c r="B20" s="6" t="s">
        <v>23</v>
      </c>
      <c r="C20" s="23">
        <v>859</v>
      </c>
      <c r="D20" s="14">
        <v>762</v>
      </c>
      <c r="E20" s="14">
        <v>900</v>
      </c>
      <c r="F20" s="20">
        <f t="shared" si="0"/>
        <v>1662</v>
      </c>
      <c r="G20" s="15">
        <v>4</v>
      </c>
      <c r="H20" s="15">
        <v>13</v>
      </c>
      <c r="I20" s="15">
        <v>5</v>
      </c>
      <c r="J20" s="15">
        <v>0</v>
      </c>
      <c r="K20" s="15">
        <v>1</v>
      </c>
      <c r="L20" s="15">
        <v>3</v>
      </c>
      <c r="M20" s="15">
        <v>0</v>
      </c>
      <c r="N20" s="25">
        <v>0</v>
      </c>
    </row>
    <row r="21" spans="1:14" ht="17.399999999999999">
      <c r="A21" s="3"/>
      <c r="B21" s="4" t="s">
        <v>24</v>
      </c>
      <c r="C21" s="14">
        <v>179</v>
      </c>
      <c r="D21" s="14">
        <v>172</v>
      </c>
      <c r="E21" s="14">
        <v>185</v>
      </c>
      <c r="F21" s="20">
        <f t="shared" si="0"/>
        <v>357</v>
      </c>
      <c r="G21" s="15">
        <v>0</v>
      </c>
      <c r="H21" s="15">
        <v>0</v>
      </c>
      <c r="I21" s="15">
        <v>5</v>
      </c>
      <c r="J21" s="15">
        <v>3</v>
      </c>
      <c r="K21" s="15">
        <v>0</v>
      </c>
      <c r="L21" s="15">
        <v>0</v>
      </c>
      <c r="M21" s="15">
        <v>0</v>
      </c>
      <c r="N21" s="25">
        <v>0</v>
      </c>
    </row>
    <row r="22" spans="1:14" ht="17.399999999999999">
      <c r="A22" s="3"/>
      <c r="B22" s="4" t="s">
        <v>25</v>
      </c>
      <c r="C22" s="14">
        <v>320</v>
      </c>
      <c r="D22" s="14">
        <v>440</v>
      </c>
      <c r="E22" s="14">
        <v>417</v>
      </c>
      <c r="F22" s="20">
        <f t="shared" si="0"/>
        <v>857</v>
      </c>
      <c r="G22" s="23">
        <v>19</v>
      </c>
      <c r="H22" s="15">
        <v>3</v>
      </c>
      <c r="I22" s="15">
        <v>72</v>
      </c>
      <c r="J22" s="15">
        <v>71</v>
      </c>
      <c r="K22" s="15">
        <v>0</v>
      </c>
      <c r="L22" s="15">
        <v>0</v>
      </c>
      <c r="M22" s="15">
        <v>1</v>
      </c>
      <c r="N22" s="25">
        <v>2</v>
      </c>
    </row>
    <row r="23" spans="1:14" ht="17.399999999999999">
      <c r="A23" s="3"/>
      <c r="B23" s="4" t="s">
        <v>26</v>
      </c>
      <c r="C23" s="14">
        <v>791</v>
      </c>
      <c r="D23" s="14">
        <v>940</v>
      </c>
      <c r="E23" s="14">
        <v>992</v>
      </c>
      <c r="F23" s="20">
        <f t="shared" si="0"/>
        <v>1932</v>
      </c>
      <c r="G23" s="15">
        <v>9</v>
      </c>
      <c r="H23" s="15">
        <v>10</v>
      </c>
      <c r="I23" s="15">
        <v>1</v>
      </c>
      <c r="J23" s="15">
        <v>0</v>
      </c>
      <c r="K23" s="15">
        <v>1</v>
      </c>
      <c r="L23" s="15">
        <v>2</v>
      </c>
      <c r="M23" s="15">
        <v>0</v>
      </c>
      <c r="N23" s="25">
        <v>0</v>
      </c>
    </row>
    <row r="24" spans="1:14" ht="17.399999999999999">
      <c r="A24" s="3"/>
      <c r="B24" s="4" t="s">
        <v>27</v>
      </c>
      <c r="C24" s="14">
        <v>1209</v>
      </c>
      <c r="D24" s="14">
        <v>1362</v>
      </c>
      <c r="E24" s="14">
        <v>1464</v>
      </c>
      <c r="F24" s="20">
        <f t="shared" si="0"/>
        <v>2826</v>
      </c>
      <c r="G24" s="15">
        <v>23</v>
      </c>
      <c r="H24" s="15">
        <v>10</v>
      </c>
      <c r="I24" s="15">
        <v>2</v>
      </c>
      <c r="J24" s="15">
        <v>1</v>
      </c>
      <c r="K24" s="15">
        <v>2</v>
      </c>
      <c r="L24" s="15">
        <v>1</v>
      </c>
      <c r="M24" s="15">
        <v>1</v>
      </c>
      <c r="N24" s="25">
        <v>0</v>
      </c>
    </row>
    <row r="25" spans="1:14" ht="17.399999999999999">
      <c r="A25" s="3"/>
      <c r="B25" s="4" t="s">
        <v>28</v>
      </c>
      <c r="C25" s="14">
        <v>1278</v>
      </c>
      <c r="D25" s="14">
        <v>1399</v>
      </c>
      <c r="E25" s="14">
        <v>1383</v>
      </c>
      <c r="F25" s="20">
        <f t="shared" si="0"/>
        <v>2782</v>
      </c>
      <c r="G25" s="15">
        <v>7</v>
      </c>
      <c r="H25" s="15">
        <v>21</v>
      </c>
      <c r="I25" s="15">
        <v>6</v>
      </c>
      <c r="J25" s="15">
        <v>8</v>
      </c>
      <c r="K25" s="15">
        <v>2</v>
      </c>
      <c r="L25" s="15">
        <v>5</v>
      </c>
      <c r="M25" s="15">
        <v>2</v>
      </c>
      <c r="N25" s="25">
        <v>0</v>
      </c>
    </row>
    <row r="26" spans="1:14" ht="17.399999999999999">
      <c r="A26" s="3"/>
      <c r="B26" s="4" t="s">
        <v>29</v>
      </c>
      <c r="C26" s="14">
        <v>347</v>
      </c>
      <c r="D26" s="14">
        <v>352</v>
      </c>
      <c r="E26" s="14">
        <v>363</v>
      </c>
      <c r="F26" s="20">
        <f t="shared" si="0"/>
        <v>715</v>
      </c>
      <c r="G26" s="15">
        <v>1</v>
      </c>
      <c r="H26" s="15">
        <v>4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25">
        <v>0</v>
      </c>
    </row>
    <row r="27" spans="1:14" ht="17.399999999999999">
      <c r="A27" s="3"/>
      <c r="B27" s="4" t="s">
        <v>30</v>
      </c>
      <c r="C27" s="14">
        <v>422</v>
      </c>
      <c r="D27" s="14">
        <v>503</v>
      </c>
      <c r="E27" s="14">
        <v>472</v>
      </c>
      <c r="F27" s="20">
        <f t="shared" si="0"/>
        <v>975</v>
      </c>
      <c r="G27" s="15">
        <v>0</v>
      </c>
      <c r="H27" s="15">
        <v>6</v>
      </c>
      <c r="I27" s="15">
        <v>4</v>
      </c>
      <c r="J27" s="15">
        <v>2</v>
      </c>
      <c r="K27" s="15">
        <v>0</v>
      </c>
      <c r="L27" s="15">
        <v>0</v>
      </c>
      <c r="M27" s="15">
        <v>0</v>
      </c>
      <c r="N27" s="25">
        <v>0</v>
      </c>
    </row>
    <row r="28" spans="1:14" ht="17.399999999999999">
      <c r="A28" s="3"/>
      <c r="B28" s="4" t="s">
        <v>31</v>
      </c>
      <c r="C28" s="14">
        <v>355</v>
      </c>
      <c r="D28" s="14">
        <v>403</v>
      </c>
      <c r="E28" s="14">
        <v>356</v>
      </c>
      <c r="F28" s="20">
        <f t="shared" si="0"/>
        <v>759</v>
      </c>
      <c r="G28" s="15">
        <v>0</v>
      </c>
      <c r="H28" s="15">
        <v>2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25">
        <v>0</v>
      </c>
    </row>
    <row r="29" spans="1:14" ht="17.399999999999999">
      <c r="A29" s="3"/>
      <c r="B29" s="4" t="s">
        <v>32</v>
      </c>
      <c r="C29" s="14">
        <v>165</v>
      </c>
      <c r="D29" s="14">
        <v>203</v>
      </c>
      <c r="E29" s="14">
        <v>147</v>
      </c>
      <c r="F29" s="20">
        <f t="shared" si="0"/>
        <v>350</v>
      </c>
      <c r="G29" s="15">
        <v>2</v>
      </c>
      <c r="H29" s="15">
        <v>3</v>
      </c>
      <c r="I29" s="15">
        <v>0</v>
      </c>
      <c r="J29" s="15">
        <v>0</v>
      </c>
      <c r="K29" s="15">
        <v>0</v>
      </c>
      <c r="L29" s="15">
        <v>1</v>
      </c>
      <c r="M29" s="15">
        <v>0</v>
      </c>
      <c r="N29" s="25">
        <v>0</v>
      </c>
    </row>
    <row r="30" spans="1:14" ht="17.399999999999999">
      <c r="A30" s="3"/>
      <c r="B30" s="4" t="s">
        <v>33</v>
      </c>
      <c r="C30" s="14">
        <v>222</v>
      </c>
      <c r="D30" s="14">
        <v>283</v>
      </c>
      <c r="E30" s="14">
        <v>293</v>
      </c>
      <c r="F30" s="20">
        <f t="shared" si="0"/>
        <v>576</v>
      </c>
      <c r="G30" s="15">
        <v>2</v>
      </c>
      <c r="H30" s="15">
        <v>1</v>
      </c>
      <c r="I30" s="15">
        <v>0</v>
      </c>
      <c r="J30" s="15">
        <v>2</v>
      </c>
      <c r="K30" s="15">
        <v>1</v>
      </c>
      <c r="L30" s="15">
        <v>0</v>
      </c>
      <c r="M30" s="15">
        <v>0</v>
      </c>
      <c r="N30" s="25">
        <v>0</v>
      </c>
    </row>
    <row r="31" spans="1:14" ht="17.399999999999999">
      <c r="A31" s="3"/>
      <c r="B31" s="4" t="s">
        <v>34</v>
      </c>
      <c r="C31" s="14">
        <v>226</v>
      </c>
      <c r="D31" s="14">
        <v>280</v>
      </c>
      <c r="E31" s="14">
        <v>237</v>
      </c>
      <c r="F31" s="20">
        <f t="shared" si="0"/>
        <v>517</v>
      </c>
      <c r="G31" s="15">
        <v>0</v>
      </c>
      <c r="H31" s="15">
        <v>2</v>
      </c>
      <c r="I31" s="15">
        <v>0</v>
      </c>
      <c r="J31" s="15">
        <v>0</v>
      </c>
      <c r="K31" s="15">
        <v>1</v>
      </c>
      <c r="L31" s="15">
        <v>2</v>
      </c>
      <c r="M31" s="15">
        <v>1</v>
      </c>
      <c r="N31" s="25">
        <v>0</v>
      </c>
    </row>
    <row r="32" spans="1:14" ht="17.399999999999999">
      <c r="A32" s="3"/>
      <c r="B32" s="4" t="s">
        <v>35</v>
      </c>
      <c r="C32" s="14">
        <v>310</v>
      </c>
      <c r="D32" s="14">
        <v>398</v>
      </c>
      <c r="E32" s="24">
        <v>354</v>
      </c>
      <c r="F32" s="20">
        <f t="shared" si="0"/>
        <v>752</v>
      </c>
      <c r="G32" s="15">
        <v>2</v>
      </c>
      <c r="H32" s="15">
        <v>3</v>
      </c>
      <c r="I32" s="15">
        <v>2</v>
      </c>
      <c r="J32" s="15">
        <v>3</v>
      </c>
      <c r="K32" s="15">
        <v>0</v>
      </c>
      <c r="L32" s="15">
        <v>0</v>
      </c>
      <c r="M32" s="15">
        <v>1</v>
      </c>
      <c r="N32" s="25">
        <v>0</v>
      </c>
    </row>
    <row r="33" spans="1:14" ht="17.399999999999999">
      <c r="A33" s="3"/>
      <c r="B33" s="4" t="s">
        <v>36</v>
      </c>
      <c r="C33" s="28">
        <v>192</v>
      </c>
      <c r="D33" s="28">
        <v>222</v>
      </c>
      <c r="E33" s="28">
        <v>201</v>
      </c>
      <c r="F33" s="20">
        <f t="shared" si="0"/>
        <v>423</v>
      </c>
      <c r="G33" s="30">
        <v>1</v>
      </c>
      <c r="H33" s="30">
        <v>0</v>
      </c>
      <c r="I33" s="30">
        <v>0</v>
      </c>
      <c r="J33" s="30">
        <v>0</v>
      </c>
      <c r="K33" s="30">
        <v>0</v>
      </c>
      <c r="L33" s="30">
        <v>1</v>
      </c>
      <c r="M33" s="30">
        <v>0</v>
      </c>
      <c r="N33" s="32">
        <v>0</v>
      </c>
    </row>
    <row r="34" spans="1:14" ht="17.399999999999999">
      <c r="A34" s="3"/>
      <c r="B34" s="4" t="s">
        <v>37</v>
      </c>
      <c r="C34" s="14">
        <v>280</v>
      </c>
      <c r="D34" s="14">
        <v>342</v>
      </c>
      <c r="E34" s="14">
        <v>278</v>
      </c>
      <c r="F34" s="20">
        <f t="shared" si="0"/>
        <v>620</v>
      </c>
      <c r="G34" s="15">
        <v>0</v>
      </c>
      <c r="H34" s="15">
        <v>0</v>
      </c>
      <c r="I34" s="15">
        <v>0</v>
      </c>
      <c r="J34" s="15">
        <v>2</v>
      </c>
      <c r="K34" s="15">
        <v>0</v>
      </c>
      <c r="L34" s="15">
        <v>0</v>
      </c>
      <c r="M34" s="15">
        <v>0</v>
      </c>
      <c r="N34" s="25">
        <v>0</v>
      </c>
    </row>
    <row r="35" spans="1:14" ht="17.399999999999999">
      <c r="A35" s="3"/>
      <c r="B35" s="4" t="s">
        <v>38</v>
      </c>
      <c r="C35" s="29">
        <v>415</v>
      </c>
      <c r="D35" s="29">
        <v>459</v>
      </c>
      <c r="E35" s="29">
        <v>437</v>
      </c>
      <c r="F35" s="20">
        <f t="shared" si="0"/>
        <v>896</v>
      </c>
      <c r="G35" s="31">
        <v>0</v>
      </c>
      <c r="H35" s="31">
        <v>0</v>
      </c>
      <c r="I35" s="31">
        <v>4</v>
      </c>
      <c r="J35" s="31">
        <v>0</v>
      </c>
      <c r="K35" s="31">
        <v>0</v>
      </c>
      <c r="L35" s="31">
        <v>2</v>
      </c>
      <c r="M35" s="31">
        <v>0</v>
      </c>
      <c r="N35" s="33">
        <v>0</v>
      </c>
    </row>
    <row r="36" spans="1:14" ht="17.399999999999999">
      <c r="A36" s="3"/>
      <c r="B36" s="4" t="s">
        <v>39</v>
      </c>
      <c r="C36" s="14">
        <v>722</v>
      </c>
      <c r="D36" s="14">
        <v>686</v>
      </c>
      <c r="E36" s="14">
        <v>660</v>
      </c>
      <c r="F36" s="20">
        <f t="shared" si="0"/>
        <v>1346</v>
      </c>
      <c r="G36" s="15">
        <v>1</v>
      </c>
      <c r="H36" s="15">
        <v>5</v>
      </c>
      <c r="I36" s="15">
        <v>0</v>
      </c>
      <c r="J36" s="15">
        <v>1</v>
      </c>
      <c r="K36" s="15">
        <v>0</v>
      </c>
      <c r="L36" s="15">
        <v>1</v>
      </c>
      <c r="M36" s="15">
        <v>0</v>
      </c>
      <c r="N36" s="25">
        <v>1</v>
      </c>
    </row>
    <row r="37" spans="1:14" ht="17.399999999999999">
      <c r="A37" s="3"/>
      <c r="B37" s="4" t="s">
        <v>40</v>
      </c>
      <c r="C37" s="14">
        <v>474</v>
      </c>
      <c r="D37" s="14">
        <v>510</v>
      </c>
      <c r="E37" s="14">
        <v>472</v>
      </c>
      <c r="F37" s="20">
        <f t="shared" si="0"/>
        <v>982</v>
      </c>
      <c r="G37" s="15">
        <v>3</v>
      </c>
      <c r="H37" s="15">
        <v>5</v>
      </c>
      <c r="I37" s="15">
        <v>4</v>
      </c>
      <c r="J37" s="15">
        <v>1</v>
      </c>
      <c r="K37" s="15">
        <v>0</v>
      </c>
      <c r="L37" s="15">
        <v>1</v>
      </c>
      <c r="M37" s="15">
        <v>1</v>
      </c>
      <c r="N37" s="25">
        <v>0</v>
      </c>
    </row>
    <row r="38" spans="1:14" ht="17.399999999999999">
      <c r="A38" s="3"/>
      <c r="B38" s="4" t="s">
        <v>41</v>
      </c>
      <c r="C38" s="14">
        <v>2752</v>
      </c>
      <c r="D38" s="14">
        <v>2917</v>
      </c>
      <c r="E38" s="14">
        <v>3226</v>
      </c>
      <c r="F38" s="20">
        <f t="shared" si="0"/>
        <v>6143</v>
      </c>
      <c r="G38" s="15">
        <v>33</v>
      </c>
      <c r="H38" s="15">
        <v>13</v>
      </c>
      <c r="I38" s="15">
        <v>10</v>
      </c>
      <c r="J38" s="15">
        <v>6</v>
      </c>
      <c r="K38" s="15">
        <v>5</v>
      </c>
      <c r="L38" s="15">
        <v>9</v>
      </c>
      <c r="M38" s="15">
        <v>4</v>
      </c>
      <c r="N38" s="25">
        <v>1</v>
      </c>
    </row>
    <row r="39" spans="1:14" ht="17.399999999999999">
      <c r="A39" s="3"/>
      <c r="B39" s="4" t="s">
        <v>42</v>
      </c>
      <c r="C39" s="14">
        <v>1776</v>
      </c>
      <c r="D39" s="14">
        <v>1785</v>
      </c>
      <c r="E39" s="14">
        <v>1945</v>
      </c>
      <c r="F39" s="20">
        <f t="shared" si="0"/>
        <v>3730</v>
      </c>
      <c r="G39" s="15">
        <v>11</v>
      </c>
      <c r="H39" s="15">
        <v>11</v>
      </c>
      <c r="I39" s="15">
        <v>12</v>
      </c>
      <c r="J39" s="15">
        <v>20</v>
      </c>
      <c r="K39" s="15">
        <v>5</v>
      </c>
      <c r="L39" s="15">
        <v>1</v>
      </c>
      <c r="M39" s="15">
        <v>0</v>
      </c>
      <c r="N39" s="25">
        <v>0</v>
      </c>
    </row>
    <row r="40" spans="1:14" ht="17.399999999999999">
      <c r="A40" s="3"/>
      <c r="B40" s="4" t="s">
        <v>43</v>
      </c>
      <c r="C40" s="14">
        <v>744</v>
      </c>
      <c r="D40" s="14">
        <v>573</v>
      </c>
      <c r="E40" s="14">
        <v>621</v>
      </c>
      <c r="F40" s="20">
        <f t="shared" si="0"/>
        <v>1194</v>
      </c>
      <c r="G40" s="15">
        <v>25</v>
      </c>
      <c r="H40" s="15">
        <v>3</v>
      </c>
      <c r="I40" s="15">
        <v>10</v>
      </c>
      <c r="J40" s="15">
        <v>3</v>
      </c>
      <c r="K40" s="15">
        <v>3</v>
      </c>
      <c r="L40" s="15">
        <v>1</v>
      </c>
      <c r="M40" s="15">
        <v>4</v>
      </c>
      <c r="N40" s="25">
        <v>2</v>
      </c>
    </row>
    <row r="41" spans="1:14" ht="17.399999999999999">
      <c r="A41" s="3"/>
      <c r="B41" s="4" t="s">
        <v>44</v>
      </c>
      <c r="C41" s="14">
        <v>1515</v>
      </c>
      <c r="D41" s="14">
        <v>1348</v>
      </c>
      <c r="E41" s="14">
        <v>1577</v>
      </c>
      <c r="F41" s="20">
        <f t="shared" si="0"/>
        <v>2925</v>
      </c>
      <c r="G41" s="15">
        <v>5</v>
      </c>
      <c r="H41" s="15">
        <v>10</v>
      </c>
      <c r="I41" s="15">
        <v>1</v>
      </c>
      <c r="J41" s="15">
        <v>10</v>
      </c>
      <c r="K41" s="15">
        <v>2</v>
      </c>
      <c r="L41" s="15">
        <v>3</v>
      </c>
      <c r="M41" s="15">
        <v>0</v>
      </c>
      <c r="N41" s="25">
        <v>1</v>
      </c>
    </row>
    <row r="42" spans="1:14" ht="17.399999999999999">
      <c r="A42" s="3"/>
      <c r="B42" s="4" t="s">
        <v>45</v>
      </c>
      <c r="C42" s="14">
        <v>761</v>
      </c>
      <c r="D42" s="14">
        <v>720</v>
      </c>
      <c r="E42" s="14">
        <v>826</v>
      </c>
      <c r="F42" s="20">
        <f t="shared" si="0"/>
        <v>1546</v>
      </c>
      <c r="G42" s="15">
        <v>1</v>
      </c>
      <c r="H42" s="15">
        <v>4</v>
      </c>
      <c r="I42" s="15">
        <v>1</v>
      </c>
      <c r="J42" s="15">
        <v>4</v>
      </c>
      <c r="K42" s="15">
        <v>1</v>
      </c>
      <c r="L42" s="15">
        <v>1</v>
      </c>
      <c r="M42" s="15">
        <v>0</v>
      </c>
      <c r="N42" s="25">
        <v>0</v>
      </c>
    </row>
    <row r="43" spans="1:14" ht="17.399999999999999">
      <c r="A43" s="3"/>
      <c r="B43" s="4" t="s">
        <v>46</v>
      </c>
      <c r="C43" s="14">
        <v>825</v>
      </c>
      <c r="D43" s="14">
        <v>795</v>
      </c>
      <c r="E43" s="14">
        <v>866</v>
      </c>
      <c r="F43" s="20">
        <f t="shared" si="0"/>
        <v>1661</v>
      </c>
      <c r="G43" s="15">
        <v>9</v>
      </c>
      <c r="H43" s="15">
        <v>5</v>
      </c>
      <c r="I43" s="15">
        <v>5</v>
      </c>
      <c r="J43" s="15">
        <v>9</v>
      </c>
      <c r="K43" s="15">
        <v>1</v>
      </c>
      <c r="L43" s="15">
        <v>1</v>
      </c>
      <c r="M43" s="15">
        <v>2</v>
      </c>
      <c r="N43" s="25">
        <v>0</v>
      </c>
    </row>
    <row r="44" spans="1:14" ht="17.399999999999999">
      <c r="A44" s="3"/>
      <c r="B44" s="4" t="s">
        <v>47</v>
      </c>
      <c r="C44" s="14">
        <v>6830</v>
      </c>
      <c r="D44" s="14">
        <v>7445</v>
      </c>
      <c r="E44" s="14">
        <v>8614</v>
      </c>
      <c r="F44" s="20">
        <f t="shared" si="0"/>
        <v>16059</v>
      </c>
      <c r="G44" s="15">
        <v>59</v>
      </c>
      <c r="H44" s="15">
        <v>53</v>
      </c>
      <c r="I44" s="15">
        <v>14</v>
      </c>
      <c r="J44" s="15">
        <v>25</v>
      </c>
      <c r="K44" s="15">
        <v>12</v>
      </c>
      <c r="L44" s="15">
        <v>10</v>
      </c>
      <c r="M44" s="15">
        <v>5</v>
      </c>
      <c r="N44" s="25">
        <v>2</v>
      </c>
    </row>
    <row r="45" spans="1:14" ht="17.399999999999999">
      <c r="A45" s="3"/>
      <c r="B45" s="4" t="s">
        <v>48</v>
      </c>
      <c r="C45" s="14">
        <v>12332</v>
      </c>
      <c r="D45" s="14">
        <v>13936</v>
      </c>
      <c r="E45" s="14">
        <v>16004</v>
      </c>
      <c r="F45" s="20">
        <f t="shared" si="0"/>
        <v>29940</v>
      </c>
      <c r="G45" s="15">
        <v>90</v>
      </c>
      <c r="H45" s="15">
        <v>149</v>
      </c>
      <c r="I45" s="15">
        <v>44</v>
      </c>
      <c r="J45" s="15">
        <v>36</v>
      </c>
      <c r="K45" s="15">
        <v>14</v>
      </c>
      <c r="L45" s="15">
        <v>13</v>
      </c>
      <c r="M45" s="15">
        <v>9</v>
      </c>
      <c r="N45" s="25">
        <v>2</v>
      </c>
    </row>
    <row r="46" spans="1:14" ht="17.399999999999999">
      <c r="A46" s="3"/>
      <c r="B46" s="4" t="s">
        <v>49</v>
      </c>
      <c r="C46" s="14">
        <v>2024</v>
      </c>
      <c r="D46" s="14">
        <v>2776</v>
      </c>
      <c r="E46" s="14">
        <v>2825</v>
      </c>
      <c r="F46" s="20">
        <f t="shared" si="0"/>
        <v>5601</v>
      </c>
      <c r="G46" s="15">
        <v>11</v>
      </c>
      <c r="H46" s="15">
        <v>14</v>
      </c>
      <c r="I46" s="15">
        <v>9</v>
      </c>
      <c r="J46" s="15">
        <v>6</v>
      </c>
      <c r="K46" s="15">
        <v>5</v>
      </c>
      <c r="L46" s="15">
        <v>2</v>
      </c>
      <c r="M46" s="15">
        <v>1</v>
      </c>
      <c r="N46" s="25">
        <v>0</v>
      </c>
    </row>
    <row r="47" spans="1:14" ht="17.399999999999999">
      <c r="A47" s="3"/>
      <c r="B47" s="4" t="s">
        <v>50</v>
      </c>
      <c r="C47" s="14">
        <v>6515</v>
      </c>
      <c r="D47" s="14">
        <v>7926</v>
      </c>
      <c r="E47" s="14">
        <v>8822</v>
      </c>
      <c r="F47" s="20">
        <f t="shared" si="0"/>
        <v>16748</v>
      </c>
      <c r="G47" s="15">
        <v>62</v>
      </c>
      <c r="H47" s="15">
        <v>50</v>
      </c>
      <c r="I47" s="15">
        <v>27</v>
      </c>
      <c r="J47" s="15">
        <v>36</v>
      </c>
      <c r="K47" s="15">
        <v>7</v>
      </c>
      <c r="L47" s="15">
        <v>6</v>
      </c>
      <c r="M47" s="15">
        <v>9</v>
      </c>
      <c r="N47" s="25">
        <v>5</v>
      </c>
    </row>
    <row r="48" spans="1:14" ht="17.399999999999999">
      <c r="A48" s="3"/>
      <c r="B48" s="4" t="s">
        <v>51</v>
      </c>
      <c r="C48" s="14">
        <v>13480</v>
      </c>
      <c r="D48" s="14">
        <v>16695</v>
      </c>
      <c r="E48" s="14">
        <v>18285</v>
      </c>
      <c r="F48" s="20">
        <f t="shared" si="0"/>
        <v>34980</v>
      </c>
      <c r="G48" s="15">
        <v>111</v>
      </c>
      <c r="H48" s="15">
        <v>126</v>
      </c>
      <c r="I48" s="15">
        <v>54</v>
      </c>
      <c r="J48" s="15">
        <v>47</v>
      </c>
      <c r="K48" s="15">
        <v>21</v>
      </c>
      <c r="L48" s="15">
        <v>14</v>
      </c>
      <c r="M48" s="15">
        <v>19</v>
      </c>
      <c r="N48" s="25">
        <v>6</v>
      </c>
    </row>
    <row r="49" spans="1:14" ht="17.399999999999999">
      <c r="A49" s="3"/>
      <c r="B49" s="4" t="s">
        <v>52</v>
      </c>
      <c r="C49" s="14">
        <v>17675</v>
      </c>
      <c r="D49" s="14">
        <v>21160</v>
      </c>
      <c r="E49" s="14">
        <v>23824</v>
      </c>
      <c r="F49" s="20">
        <f t="shared" si="0"/>
        <v>44984</v>
      </c>
      <c r="G49" s="15">
        <v>213</v>
      </c>
      <c r="H49" s="15">
        <v>213</v>
      </c>
      <c r="I49" s="15">
        <v>68</v>
      </c>
      <c r="J49" s="15">
        <v>80</v>
      </c>
      <c r="K49" s="15">
        <v>25</v>
      </c>
      <c r="L49" s="15">
        <v>13</v>
      </c>
      <c r="M49" s="15">
        <v>26</v>
      </c>
      <c r="N49" s="25">
        <v>13</v>
      </c>
    </row>
    <row r="50" spans="1:14" ht="17.399999999999999">
      <c r="B50" s="7" t="s">
        <v>4</v>
      </c>
      <c r="C50" s="8">
        <f t="shared" ref="C50:N50" si="1">SUM(C11:C49)</f>
        <v>81762</v>
      </c>
      <c r="D50" s="8">
        <f t="shared" si="1"/>
        <v>93879</v>
      </c>
      <c r="E50" s="8">
        <f t="shared" si="1"/>
        <v>102706</v>
      </c>
      <c r="F50" s="9">
        <f t="shared" si="1"/>
        <v>196585</v>
      </c>
      <c r="G50" s="10">
        <f t="shared" si="1"/>
        <v>735</v>
      </c>
      <c r="H50" s="11">
        <f t="shared" si="1"/>
        <v>785</v>
      </c>
      <c r="I50" s="12">
        <f t="shared" si="1"/>
        <v>389</v>
      </c>
      <c r="J50" s="12">
        <f t="shared" si="1"/>
        <v>389</v>
      </c>
      <c r="K50" s="22">
        <f t="shared" si="1"/>
        <v>115</v>
      </c>
      <c r="L50" s="22">
        <f t="shared" si="1"/>
        <v>106</v>
      </c>
      <c r="M50" s="22">
        <f t="shared" si="1"/>
        <v>94</v>
      </c>
      <c r="N50" s="22">
        <f t="shared" si="1"/>
        <v>39</v>
      </c>
    </row>
    <row r="51" spans="1:14">
      <c r="H51" s="1" t="s">
        <v>5</v>
      </c>
      <c r="I51" s="2"/>
      <c r="J51" s="2"/>
    </row>
    <row r="52" spans="1:14" ht="22.2">
      <c r="B52" s="18"/>
      <c r="C52" s="18"/>
      <c r="D52" s="19"/>
    </row>
    <row r="53" spans="1:14" ht="37.950000000000003" customHeight="1">
      <c r="A53" s="13"/>
      <c r="B53" s="57"/>
      <c r="C53" s="57"/>
      <c r="D53" s="57"/>
      <c r="E53" s="57"/>
      <c r="F53" s="57"/>
      <c r="G53" s="57"/>
      <c r="H53" s="57"/>
      <c r="I53" s="57"/>
      <c r="J53" s="57"/>
    </row>
    <row r="54" spans="1:14" ht="54.6" customHeight="1">
      <c r="A54" s="13"/>
      <c r="B54" s="58"/>
      <c r="C54" s="58"/>
      <c r="D54" s="58"/>
      <c r="E54" s="58"/>
      <c r="F54" s="58"/>
      <c r="G54" s="58"/>
      <c r="H54" s="58"/>
      <c r="I54" s="58"/>
      <c r="J54" s="58"/>
    </row>
    <row r="55" spans="1:14" ht="58.95" customHeight="1">
      <c r="A55" s="13"/>
      <c r="B55" s="58"/>
      <c r="C55" s="58"/>
      <c r="D55" s="58"/>
      <c r="E55" s="58"/>
      <c r="F55" s="58"/>
      <c r="G55" s="58"/>
      <c r="H55" s="58"/>
      <c r="I55" s="58"/>
      <c r="J55" s="58"/>
    </row>
    <row r="56" spans="1:14" ht="56.4" customHeight="1">
      <c r="A56" s="13"/>
      <c r="B56" s="58"/>
      <c r="C56" s="58"/>
      <c r="D56" s="58"/>
      <c r="E56" s="58"/>
      <c r="F56" s="58"/>
      <c r="G56" s="58"/>
      <c r="H56" s="58"/>
      <c r="I56" s="58"/>
      <c r="J56" s="58"/>
    </row>
    <row r="57" spans="1:14" ht="30.6" customHeight="1">
      <c r="D57" s="56"/>
      <c r="E57" s="56"/>
      <c r="F57" s="56"/>
      <c r="G57" s="56"/>
      <c r="H57" s="56"/>
      <c r="I57" s="56"/>
      <c r="J57" s="56"/>
    </row>
  </sheetData>
  <mergeCells count="20">
    <mergeCell ref="D57:J57"/>
    <mergeCell ref="B9:D9"/>
    <mergeCell ref="E9:F9"/>
    <mergeCell ref="G9:H9"/>
    <mergeCell ref="B53:J53"/>
    <mergeCell ref="B54:J54"/>
    <mergeCell ref="B55:J55"/>
    <mergeCell ref="B1:J1"/>
    <mergeCell ref="B3:C3"/>
    <mergeCell ref="F3:G3"/>
    <mergeCell ref="B56:J56"/>
    <mergeCell ref="E7:M7"/>
    <mergeCell ref="B8:C8"/>
    <mergeCell ref="E8:M8"/>
    <mergeCell ref="B5:C5"/>
    <mergeCell ref="E5:M5"/>
    <mergeCell ref="B6:C6"/>
    <mergeCell ref="E6:M6"/>
    <mergeCell ref="B4:N4"/>
    <mergeCell ref="A2:E2"/>
  </mergeCells>
  <phoneticPr fontId="2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7"/>
  <sheetViews>
    <sheetView workbookViewId="0">
      <selection activeCell="B4" sqref="B4:N4"/>
    </sheetView>
  </sheetViews>
  <sheetFormatPr defaultRowHeight="16.2"/>
  <cols>
    <col min="1" max="1" width="3.21875" customWidth="1"/>
    <col min="7" max="7" width="9.44140625" customWidth="1"/>
    <col min="8" max="8" width="11.21875" customWidth="1"/>
    <col min="10" max="10" width="9.6640625" customWidth="1"/>
    <col min="11" max="11" width="11.6640625" customWidth="1"/>
    <col min="12" max="12" width="11.109375" customWidth="1"/>
    <col min="13" max="13" width="11.44140625" customWidth="1"/>
    <col min="14" max="14" width="11.77734375" customWidth="1"/>
  </cols>
  <sheetData>
    <row r="1" spans="1:14" ht="27" customHeight="1">
      <c r="B1" s="53" t="s">
        <v>12</v>
      </c>
      <c r="C1" s="53"/>
      <c r="D1" s="53"/>
      <c r="E1" s="53"/>
      <c r="F1" s="53"/>
      <c r="G1" s="53"/>
      <c r="H1" s="53"/>
      <c r="I1" s="53"/>
      <c r="J1" s="53"/>
    </row>
    <row r="2" spans="1:14" ht="24" customHeight="1">
      <c r="A2" s="51" t="s">
        <v>65</v>
      </c>
      <c r="B2" s="52"/>
      <c r="C2" s="52"/>
      <c r="D2" s="52"/>
      <c r="E2" s="52"/>
      <c r="F2" s="45" t="str">
        <f>修改年度!$A1</f>
        <v>110年</v>
      </c>
      <c r="G2" s="47" t="s">
        <v>76</v>
      </c>
      <c r="H2" s="46"/>
      <c r="I2" s="46"/>
      <c r="J2" s="46"/>
    </row>
    <row r="3" spans="1:14" ht="22.95" customHeight="1">
      <c r="B3" s="54" t="s">
        <v>57</v>
      </c>
      <c r="C3" s="54"/>
      <c r="D3" s="42" t="str">
        <f>C50&amp; "戶"</f>
        <v>81768戶</v>
      </c>
      <c r="E3" s="42"/>
      <c r="F3" s="54" t="s">
        <v>58</v>
      </c>
      <c r="G3" s="54"/>
      <c r="H3" s="42" t="str">
        <f>F50&amp; "人"</f>
        <v>196440人</v>
      </c>
      <c r="I3" s="42"/>
      <c r="J3" s="35"/>
      <c r="K3" s="36"/>
      <c r="L3" s="36"/>
      <c r="M3" s="36"/>
      <c r="N3" s="36"/>
    </row>
    <row r="4" spans="1:14" ht="22.95" customHeight="1">
      <c r="B4" s="48" t="s">
        <v>118</v>
      </c>
      <c r="C4" s="49"/>
      <c r="D4" s="49"/>
      <c r="E4" s="49"/>
      <c r="F4" s="49"/>
      <c r="G4" s="49"/>
      <c r="H4" s="49"/>
      <c r="I4" s="49"/>
      <c r="J4" s="49"/>
      <c r="K4" s="50"/>
      <c r="L4" s="50"/>
      <c r="M4" s="50"/>
      <c r="N4" s="50"/>
    </row>
    <row r="5" spans="1:14" ht="22.95" customHeight="1">
      <c r="B5" s="55" t="s">
        <v>59</v>
      </c>
      <c r="C5" s="55"/>
      <c r="D5" s="44" t="str">
        <f>K50&amp; "人"</f>
        <v>117人</v>
      </c>
      <c r="E5" s="55" t="s">
        <v>119</v>
      </c>
      <c r="F5" s="55"/>
      <c r="G5" s="55"/>
      <c r="H5" s="55"/>
      <c r="I5" s="55"/>
      <c r="J5" s="55"/>
      <c r="K5" s="55"/>
      <c r="L5" s="55"/>
      <c r="M5" s="55"/>
      <c r="N5" s="43"/>
    </row>
    <row r="6" spans="1:14" ht="22.95" customHeight="1">
      <c r="B6" s="48" t="s">
        <v>60</v>
      </c>
      <c r="C6" s="48"/>
      <c r="D6" s="41" t="str">
        <f>L50&amp; "人"</f>
        <v>119人</v>
      </c>
      <c r="E6" s="48"/>
      <c r="F6" s="48"/>
      <c r="G6" s="48"/>
      <c r="H6" s="48"/>
      <c r="I6" s="48"/>
      <c r="J6" s="48"/>
      <c r="K6" s="48"/>
      <c r="L6" s="48"/>
      <c r="M6" s="48"/>
      <c r="N6" s="36"/>
    </row>
    <row r="7" spans="1:14" ht="22.95" customHeight="1">
      <c r="B7" s="39" t="s">
        <v>61</v>
      </c>
      <c r="C7" s="39"/>
      <c r="D7" s="39" t="str">
        <f>M50&amp; "對"</f>
        <v>87對</v>
      </c>
      <c r="E7" s="63" t="s">
        <v>120</v>
      </c>
      <c r="F7" s="50"/>
      <c r="G7" s="50"/>
      <c r="H7" s="50"/>
      <c r="I7" s="50"/>
      <c r="J7" s="50"/>
      <c r="K7" s="50"/>
      <c r="L7" s="50"/>
      <c r="M7" s="50"/>
      <c r="N7" s="43"/>
    </row>
    <row r="8" spans="1:14" ht="22.95" customHeight="1">
      <c r="B8" s="64" t="s">
        <v>62</v>
      </c>
      <c r="C8" s="65"/>
      <c r="D8" s="40" t="str">
        <f>N50&amp; "對"</f>
        <v>34對</v>
      </c>
      <c r="E8" s="66" t="s">
        <v>121</v>
      </c>
      <c r="F8" s="67"/>
      <c r="G8" s="67"/>
      <c r="H8" s="67"/>
      <c r="I8" s="67"/>
      <c r="J8" s="67"/>
      <c r="K8" s="67"/>
      <c r="L8" s="67"/>
      <c r="M8" s="67"/>
      <c r="N8" s="43"/>
    </row>
    <row r="9" spans="1:14" ht="21" customHeight="1">
      <c r="B9" s="59" t="s">
        <v>13</v>
      </c>
      <c r="C9" s="59"/>
      <c r="D9" s="59"/>
      <c r="E9" s="60" t="str">
        <f>G50&amp; "人"</f>
        <v>800人</v>
      </c>
      <c r="F9" s="61"/>
      <c r="G9" s="62" t="s">
        <v>0</v>
      </c>
      <c r="H9" s="62"/>
      <c r="I9" s="26" t="str">
        <f>H50&amp; "人"</f>
        <v>943人</v>
      </c>
      <c r="J9" s="26"/>
      <c r="K9" s="36"/>
      <c r="L9" s="36"/>
      <c r="M9" s="36"/>
      <c r="N9" s="36"/>
    </row>
    <row r="10" spans="1:14" ht="19.8">
      <c r="B10" s="16" t="s">
        <v>1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2</v>
      </c>
      <c r="H10" s="17" t="s">
        <v>3</v>
      </c>
      <c r="I10" s="17" t="s">
        <v>6</v>
      </c>
      <c r="J10" s="17" t="s">
        <v>7</v>
      </c>
      <c r="K10" s="21" t="s">
        <v>55</v>
      </c>
      <c r="L10" s="21" t="s">
        <v>56</v>
      </c>
      <c r="M10" s="21" t="s">
        <v>53</v>
      </c>
      <c r="N10" s="21" t="s">
        <v>54</v>
      </c>
    </row>
    <row r="11" spans="1:14" ht="17.399999999999999">
      <c r="A11" s="3"/>
      <c r="B11" s="4" t="s">
        <v>14</v>
      </c>
      <c r="C11" s="14">
        <v>1742</v>
      </c>
      <c r="D11" s="14">
        <v>1541</v>
      </c>
      <c r="E11" s="14">
        <v>1223</v>
      </c>
      <c r="F11" s="20">
        <f>D11+E11</f>
        <v>2764</v>
      </c>
      <c r="G11" s="15">
        <v>6</v>
      </c>
      <c r="H11" s="15">
        <v>23</v>
      </c>
      <c r="I11" s="15">
        <v>13</v>
      </c>
      <c r="J11" s="15">
        <v>3</v>
      </c>
      <c r="K11" s="15">
        <v>0</v>
      </c>
      <c r="L11" s="15">
        <v>0</v>
      </c>
      <c r="M11" s="15">
        <v>0</v>
      </c>
      <c r="N11" s="25">
        <v>0</v>
      </c>
    </row>
    <row r="12" spans="1:14" ht="17.399999999999999">
      <c r="A12" s="3"/>
      <c r="B12" s="5" t="s">
        <v>15</v>
      </c>
      <c r="C12" s="14">
        <v>454</v>
      </c>
      <c r="D12" s="14">
        <v>516</v>
      </c>
      <c r="E12" s="14">
        <v>524</v>
      </c>
      <c r="F12" s="20">
        <f t="shared" ref="F12:F49" si="0">D12+E12</f>
        <v>1040</v>
      </c>
      <c r="G12" s="15">
        <v>5</v>
      </c>
      <c r="H12" s="15">
        <v>3</v>
      </c>
      <c r="I12" s="15">
        <v>1</v>
      </c>
      <c r="J12" s="15">
        <v>2</v>
      </c>
      <c r="K12" s="15">
        <v>2</v>
      </c>
      <c r="L12" s="15">
        <v>3</v>
      </c>
      <c r="M12" s="15">
        <v>1</v>
      </c>
      <c r="N12" s="25">
        <v>0</v>
      </c>
    </row>
    <row r="13" spans="1:14" ht="17.399999999999999">
      <c r="A13" s="3"/>
      <c r="B13" s="4" t="s">
        <v>16</v>
      </c>
      <c r="C13" s="14">
        <v>260</v>
      </c>
      <c r="D13" s="14">
        <v>273</v>
      </c>
      <c r="E13" s="14">
        <v>283</v>
      </c>
      <c r="F13" s="20">
        <f t="shared" si="0"/>
        <v>556</v>
      </c>
      <c r="G13" s="15">
        <v>0</v>
      </c>
      <c r="H13" s="15">
        <v>2</v>
      </c>
      <c r="I13" s="15">
        <v>2</v>
      </c>
      <c r="J13" s="15">
        <v>1</v>
      </c>
      <c r="K13" s="15">
        <v>1</v>
      </c>
      <c r="L13" s="15">
        <v>0</v>
      </c>
      <c r="M13" s="15">
        <v>0</v>
      </c>
      <c r="N13" s="25">
        <v>0</v>
      </c>
    </row>
    <row r="14" spans="1:14" ht="17.399999999999999">
      <c r="A14" s="3"/>
      <c r="B14" s="5" t="s">
        <v>17</v>
      </c>
      <c r="C14" s="14">
        <v>275</v>
      </c>
      <c r="D14" s="14">
        <v>329</v>
      </c>
      <c r="E14" s="14">
        <v>322</v>
      </c>
      <c r="F14" s="20">
        <f t="shared" si="0"/>
        <v>651</v>
      </c>
      <c r="G14" s="14">
        <v>2</v>
      </c>
      <c r="H14" s="15">
        <v>3</v>
      </c>
      <c r="I14" s="15">
        <v>1</v>
      </c>
      <c r="J14" s="15">
        <v>1</v>
      </c>
      <c r="K14" s="15">
        <v>0</v>
      </c>
      <c r="L14" s="15">
        <v>2</v>
      </c>
      <c r="M14" s="15">
        <v>0</v>
      </c>
      <c r="N14" s="25">
        <v>0</v>
      </c>
    </row>
    <row r="15" spans="1:14" ht="17.399999999999999">
      <c r="A15" s="3"/>
      <c r="B15" s="4" t="s">
        <v>18</v>
      </c>
      <c r="C15" s="14">
        <v>248</v>
      </c>
      <c r="D15" s="14">
        <v>296</v>
      </c>
      <c r="E15" s="14">
        <v>232</v>
      </c>
      <c r="F15" s="20">
        <f t="shared" si="0"/>
        <v>528</v>
      </c>
      <c r="G15" s="15">
        <v>1</v>
      </c>
      <c r="H15" s="15">
        <v>2</v>
      </c>
      <c r="I15" s="15">
        <v>0</v>
      </c>
      <c r="J15" s="15">
        <v>0</v>
      </c>
      <c r="K15" s="15">
        <v>1</v>
      </c>
      <c r="L15" s="15">
        <v>1</v>
      </c>
      <c r="M15" s="15">
        <v>0</v>
      </c>
      <c r="N15" s="25">
        <v>0</v>
      </c>
    </row>
    <row r="16" spans="1:14" ht="17.399999999999999">
      <c r="A16" s="3"/>
      <c r="B16" s="5" t="s">
        <v>19</v>
      </c>
      <c r="C16" s="14">
        <v>364</v>
      </c>
      <c r="D16" s="14">
        <v>457</v>
      </c>
      <c r="E16" s="14">
        <v>426</v>
      </c>
      <c r="F16" s="20">
        <f t="shared" si="0"/>
        <v>883</v>
      </c>
      <c r="G16" s="15">
        <v>0</v>
      </c>
      <c r="H16" s="15">
        <v>2</v>
      </c>
      <c r="I16" s="15">
        <v>0</v>
      </c>
      <c r="J16" s="15">
        <v>0</v>
      </c>
      <c r="K16" s="15">
        <v>0</v>
      </c>
      <c r="L16" s="15">
        <v>2</v>
      </c>
      <c r="M16" s="15">
        <v>0</v>
      </c>
      <c r="N16" s="25">
        <v>0</v>
      </c>
    </row>
    <row r="17" spans="1:14" ht="17.399999999999999">
      <c r="A17" s="3"/>
      <c r="B17" s="6" t="s">
        <v>20</v>
      </c>
      <c r="C17" s="14">
        <v>430</v>
      </c>
      <c r="D17" s="14">
        <v>472</v>
      </c>
      <c r="E17" s="14">
        <v>436</v>
      </c>
      <c r="F17" s="20">
        <f t="shared" si="0"/>
        <v>908</v>
      </c>
      <c r="G17" s="15">
        <v>1</v>
      </c>
      <c r="H17" s="15">
        <v>4</v>
      </c>
      <c r="I17" s="15">
        <v>1</v>
      </c>
      <c r="J17" s="15">
        <v>1</v>
      </c>
      <c r="K17" s="15">
        <v>1</v>
      </c>
      <c r="L17" s="15">
        <v>2</v>
      </c>
      <c r="M17" s="15">
        <v>2</v>
      </c>
      <c r="N17" s="25">
        <v>0</v>
      </c>
    </row>
    <row r="18" spans="1:14" ht="17.399999999999999">
      <c r="A18" s="3"/>
      <c r="B18" s="4" t="s">
        <v>21</v>
      </c>
      <c r="C18" s="14">
        <v>363</v>
      </c>
      <c r="D18" s="14">
        <v>393</v>
      </c>
      <c r="E18" s="14">
        <v>396</v>
      </c>
      <c r="F18" s="20">
        <f t="shared" si="0"/>
        <v>789</v>
      </c>
      <c r="G18" s="15">
        <v>8</v>
      </c>
      <c r="H18" s="15">
        <v>0</v>
      </c>
      <c r="I18" s="15">
        <v>4</v>
      </c>
      <c r="J18" s="15">
        <v>3</v>
      </c>
      <c r="K18" s="15">
        <v>1</v>
      </c>
      <c r="L18" s="15">
        <v>1</v>
      </c>
      <c r="M18" s="15">
        <v>0</v>
      </c>
      <c r="N18" s="25">
        <v>0</v>
      </c>
    </row>
    <row r="19" spans="1:14" ht="17.399999999999999">
      <c r="A19" s="3"/>
      <c r="B19" s="5" t="s">
        <v>22</v>
      </c>
      <c r="C19" s="14">
        <v>1627</v>
      </c>
      <c r="D19" s="14">
        <v>1795</v>
      </c>
      <c r="E19" s="14">
        <v>1805</v>
      </c>
      <c r="F19" s="20">
        <f t="shared" si="0"/>
        <v>3600</v>
      </c>
      <c r="G19" s="15">
        <v>10</v>
      </c>
      <c r="H19" s="15">
        <v>17</v>
      </c>
      <c r="I19" s="15">
        <v>3</v>
      </c>
      <c r="J19" s="15">
        <v>11</v>
      </c>
      <c r="K19" s="15">
        <v>3</v>
      </c>
      <c r="L19" s="15">
        <v>6</v>
      </c>
      <c r="M19" s="15">
        <v>2</v>
      </c>
      <c r="N19" s="25">
        <v>1</v>
      </c>
    </row>
    <row r="20" spans="1:14" ht="17.399999999999999">
      <c r="A20" s="3"/>
      <c r="B20" s="6" t="s">
        <v>23</v>
      </c>
      <c r="C20" s="23">
        <v>861</v>
      </c>
      <c r="D20" s="14">
        <v>764</v>
      </c>
      <c r="E20" s="14">
        <v>906</v>
      </c>
      <c r="F20" s="20">
        <f t="shared" si="0"/>
        <v>1670</v>
      </c>
      <c r="G20" s="15">
        <v>8</v>
      </c>
      <c r="H20" s="15">
        <v>5</v>
      </c>
      <c r="I20" s="15">
        <v>11</v>
      </c>
      <c r="J20" s="15">
        <v>3</v>
      </c>
      <c r="K20" s="15">
        <v>0</v>
      </c>
      <c r="L20" s="15">
        <v>3</v>
      </c>
      <c r="M20" s="15">
        <v>0</v>
      </c>
      <c r="N20" s="25">
        <v>1</v>
      </c>
    </row>
    <row r="21" spans="1:14" ht="17.399999999999999">
      <c r="A21" s="3"/>
      <c r="B21" s="4" t="s">
        <v>24</v>
      </c>
      <c r="C21" s="14">
        <v>179</v>
      </c>
      <c r="D21" s="14">
        <v>173</v>
      </c>
      <c r="E21" s="14">
        <v>183</v>
      </c>
      <c r="F21" s="20">
        <f t="shared" si="0"/>
        <v>356</v>
      </c>
      <c r="G21" s="15">
        <v>1</v>
      </c>
      <c r="H21" s="15">
        <v>1</v>
      </c>
      <c r="I21" s="15">
        <v>1</v>
      </c>
      <c r="J21" s="15">
        <v>2</v>
      </c>
      <c r="K21" s="15">
        <v>0</v>
      </c>
      <c r="L21" s="15">
        <v>0</v>
      </c>
      <c r="M21" s="15">
        <v>0</v>
      </c>
      <c r="N21" s="25">
        <v>0</v>
      </c>
    </row>
    <row r="22" spans="1:14" ht="17.399999999999999">
      <c r="A22" s="3"/>
      <c r="B22" s="4" t="s">
        <v>25</v>
      </c>
      <c r="C22" s="14">
        <v>327</v>
      </c>
      <c r="D22" s="14">
        <v>448</v>
      </c>
      <c r="E22" s="14">
        <v>433</v>
      </c>
      <c r="F22" s="20">
        <f t="shared" si="0"/>
        <v>881</v>
      </c>
      <c r="G22" s="23">
        <v>29</v>
      </c>
      <c r="H22" s="15">
        <v>8</v>
      </c>
      <c r="I22" s="15">
        <v>7</v>
      </c>
      <c r="J22" s="15">
        <v>5</v>
      </c>
      <c r="K22" s="15">
        <v>2</v>
      </c>
      <c r="L22" s="15">
        <v>1</v>
      </c>
      <c r="M22" s="15">
        <v>0</v>
      </c>
      <c r="N22" s="25">
        <v>0</v>
      </c>
    </row>
    <row r="23" spans="1:14" ht="17.399999999999999">
      <c r="A23" s="3"/>
      <c r="B23" s="4" t="s">
        <v>26</v>
      </c>
      <c r="C23" s="14">
        <v>793</v>
      </c>
      <c r="D23" s="14">
        <v>942</v>
      </c>
      <c r="E23" s="14">
        <v>992</v>
      </c>
      <c r="F23" s="20">
        <f t="shared" si="0"/>
        <v>1934</v>
      </c>
      <c r="G23" s="15">
        <v>10</v>
      </c>
      <c r="H23" s="15">
        <v>5</v>
      </c>
      <c r="I23" s="15">
        <v>1</v>
      </c>
      <c r="J23" s="15">
        <v>1</v>
      </c>
      <c r="K23" s="15">
        <v>0</v>
      </c>
      <c r="L23" s="15">
        <v>3</v>
      </c>
      <c r="M23" s="15">
        <v>1</v>
      </c>
      <c r="N23" s="25">
        <v>1</v>
      </c>
    </row>
    <row r="24" spans="1:14" ht="17.399999999999999">
      <c r="A24" s="3"/>
      <c r="B24" s="4" t="s">
        <v>27</v>
      </c>
      <c r="C24" s="14">
        <v>1209</v>
      </c>
      <c r="D24" s="14">
        <v>1355</v>
      </c>
      <c r="E24" s="14">
        <v>1461</v>
      </c>
      <c r="F24" s="20">
        <f t="shared" si="0"/>
        <v>2816</v>
      </c>
      <c r="G24" s="15">
        <v>8</v>
      </c>
      <c r="H24" s="15">
        <v>18</v>
      </c>
      <c r="I24" s="15">
        <v>2</v>
      </c>
      <c r="J24" s="15">
        <v>2</v>
      </c>
      <c r="K24" s="15">
        <v>1</v>
      </c>
      <c r="L24" s="15">
        <v>1</v>
      </c>
      <c r="M24" s="15">
        <v>1</v>
      </c>
      <c r="N24" s="25">
        <v>0</v>
      </c>
    </row>
    <row r="25" spans="1:14" ht="17.399999999999999">
      <c r="A25" s="3"/>
      <c r="B25" s="4" t="s">
        <v>28</v>
      </c>
      <c r="C25" s="14">
        <v>1277</v>
      </c>
      <c r="D25" s="14">
        <v>1388</v>
      </c>
      <c r="E25" s="14">
        <v>1374</v>
      </c>
      <c r="F25" s="20">
        <f t="shared" si="0"/>
        <v>2762</v>
      </c>
      <c r="G25" s="15">
        <v>4</v>
      </c>
      <c r="H25" s="15">
        <v>15</v>
      </c>
      <c r="I25" s="15">
        <v>5</v>
      </c>
      <c r="J25" s="15">
        <v>12</v>
      </c>
      <c r="K25" s="15">
        <v>1</v>
      </c>
      <c r="L25" s="15">
        <v>3</v>
      </c>
      <c r="M25" s="15">
        <v>0</v>
      </c>
      <c r="N25" s="25">
        <v>0</v>
      </c>
    </row>
    <row r="26" spans="1:14" ht="17.399999999999999">
      <c r="A26" s="3"/>
      <c r="B26" s="4" t="s">
        <v>29</v>
      </c>
      <c r="C26" s="14">
        <v>345</v>
      </c>
      <c r="D26" s="14">
        <v>353</v>
      </c>
      <c r="E26" s="14">
        <v>361</v>
      </c>
      <c r="F26" s="20">
        <f t="shared" si="0"/>
        <v>714</v>
      </c>
      <c r="G26" s="15">
        <v>2</v>
      </c>
      <c r="H26" s="15">
        <v>2</v>
      </c>
      <c r="I26" s="15">
        <v>3</v>
      </c>
      <c r="J26" s="15">
        <v>4</v>
      </c>
      <c r="K26" s="15">
        <v>0</v>
      </c>
      <c r="L26" s="15">
        <v>0</v>
      </c>
      <c r="M26" s="15">
        <v>0</v>
      </c>
      <c r="N26" s="25">
        <v>0</v>
      </c>
    </row>
    <row r="27" spans="1:14" ht="17.399999999999999">
      <c r="A27" s="3"/>
      <c r="B27" s="4" t="s">
        <v>30</v>
      </c>
      <c r="C27" s="14">
        <v>423</v>
      </c>
      <c r="D27" s="14">
        <v>501</v>
      </c>
      <c r="E27" s="14">
        <v>471</v>
      </c>
      <c r="F27" s="20">
        <f t="shared" si="0"/>
        <v>972</v>
      </c>
      <c r="G27" s="15">
        <v>1</v>
      </c>
      <c r="H27" s="15">
        <v>2</v>
      </c>
      <c r="I27" s="15">
        <v>1</v>
      </c>
      <c r="J27" s="15">
        <v>1</v>
      </c>
      <c r="K27" s="15">
        <v>1</v>
      </c>
      <c r="L27" s="15">
        <v>3</v>
      </c>
      <c r="M27" s="15">
        <v>0</v>
      </c>
      <c r="N27" s="25">
        <v>0</v>
      </c>
    </row>
    <row r="28" spans="1:14" ht="17.399999999999999">
      <c r="A28" s="3"/>
      <c r="B28" s="4" t="s">
        <v>31</v>
      </c>
      <c r="C28" s="14">
        <v>356</v>
      </c>
      <c r="D28" s="14">
        <v>404</v>
      </c>
      <c r="E28" s="14">
        <v>356</v>
      </c>
      <c r="F28" s="20">
        <f t="shared" si="0"/>
        <v>760</v>
      </c>
      <c r="G28" s="15">
        <v>2</v>
      </c>
      <c r="H28" s="15">
        <v>1</v>
      </c>
      <c r="I28" s="15">
        <v>3</v>
      </c>
      <c r="J28" s="15">
        <v>1</v>
      </c>
      <c r="K28" s="15">
        <v>0</v>
      </c>
      <c r="L28" s="15">
        <v>2</v>
      </c>
      <c r="M28" s="15">
        <v>1</v>
      </c>
      <c r="N28" s="25">
        <v>0</v>
      </c>
    </row>
    <row r="29" spans="1:14" ht="17.399999999999999">
      <c r="A29" s="3"/>
      <c r="B29" s="4" t="s">
        <v>32</v>
      </c>
      <c r="C29" s="14">
        <v>163</v>
      </c>
      <c r="D29" s="14">
        <v>202</v>
      </c>
      <c r="E29" s="14">
        <v>147</v>
      </c>
      <c r="F29" s="20">
        <f t="shared" si="0"/>
        <v>349</v>
      </c>
      <c r="G29" s="15">
        <v>1</v>
      </c>
      <c r="H29" s="15">
        <v>2</v>
      </c>
      <c r="I29" s="15">
        <v>0</v>
      </c>
      <c r="J29" s="15">
        <v>0</v>
      </c>
      <c r="K29" s="15">
        <v>0</v>
      </c>
      <c r="L29" s="15">
        <v>0</v>
      </c>
      <c r="M29" s="15">
        <v>1</v>
      </c>
      <c r="N29" s="25">
        <v>0</v>
      </c>
    </row>
    <row r="30" spans="1:14" ht="17.399999999999999">
      <c r="A30" s="3"/>
      <c r="B30" s="4" t="s">
        <v>33</v>
      </c>
      <c r="C30" s="14">
        <v>218</v>
      </c>
      <c r="D30" s="14">
        <v>281</v>
      </c>
      <c r="E30" s="14">
        <v>289</v>
      </c>
      <c r="F30" s="20">
        <f t="shared" si="0"/>
        <v>570</v>
      </c>
      <c r="G30" s="15">
        <v>0</v>
      </c>
      <c r="H30" s="15">
        <v>2</v>
      </c>
      <c r="I30" s="15">
        <v>0</v>
      </c>
      <c r="J30" s="15">
        <v>3</v>
      </c>
      <c r="K30" s="15">
        <v>0</v>
      </c>
      <c r="L30" s="15">
        <v>1</v>
      </c>
      <c r="M30" s="15">
        <v>0</v>
      </c>
      <c r="N30" s="25">
        <v>1</v>
      </c>
    </row>
    <row r="31" spans="1:14" ht="17.399999999999999">
      <c r="A31" s="3"/>
      <c r="B31" s="4" t="s">
        <v>34</v>
      </c>
      <c r="C31" s="14">
        <v>225</v>
      </c>
      <c r="D31" s="14">
        <v>276</v>
      </c>
      <c r="E31" s="14">
        <v>237</v>
      </c>
      <c r="F31" s="20">
        <f t="shared" si="0"/>
        <v>513</v>
      </c>
      <c r="G31" s="15">
        <v>3</v>
      </c>
      <c r="H31" s="15">
        <v>4</v>
      </c>
      <c r="I31" s="15">
        <v>0</v>
      </c>
      <c r="J31" s="15">
        <v>2</v>
      </c>
      <c r="K31" s="15">
        <v>0</v>
      </c>
      <c r="L31" s="15">
        <v>1</v>
      </c>
      <c r="M31" s="15">
        <v>0</v>
      </c>
      <c r="N31" s="25">
        <v>0</v>
      </c>
    </row>
    <row r="32" spans="1:14" ht="17.399999999999999">
      <c r="A32" s="3"/>
      <c r="B32" s="4" t="s">
        <v>35</v>
      </c>
      <c r="C32" s="14">
        <v>308</v>
      </c>
      <c r="D32" s="14">
        <v>393</v>
      </c>
      <c r="E32" s="24">
        <v>351</v>
      </c>
      <c r="F32" s="20">
        <f t="shared" si="0"/>
        <v>744</v>
      </c>
      <c r="G32" s="15">
        <v>0</v>
      </c>
      <c r="H32" s="15">
        <v>6</v>
      </c>
      <c r="I32" s="15">
        <v>2</v>
      </c>
      <c r="J32" s="15">
        <v>3</v>
      </c>
      <c r="K32" s="15">
        <v>0</v>
      </c>
      <c r="L32" s="15">
        <v>1</v>
      </c>
      <c r="M32" s="15">
        <v>0</v>
      </c>
      <c r="N32" s="25">
        <v>0</v>
      </c>
    </row>
    <row r="33" spans="1:14" ht="17.399999999999999">
      <c r="A33" s="3"/>
      <c r="B33" s="4" t="s">
        <v>36</v>
      </c>
      <c r="C33" s="14">
        <v>189</v>
      </c>
      <c r="D33" s="28">
        <v>221</v>
      </c>
      <c r="E33" s="28">
        <v>201</v>
      </c>
      <c r="F33" s="20">
        <f t="shared" si="0"/>
        <v>422</v>
      </c>
      <c r="G33" s="30">
        <v>2</v>
      </c>
      <c r="H33" s="30">
        <v>0</v>
      </c>
      <c r="I33" s="30">
        <v>0</v>
      </c>
      <c r="J33" s="30">
        <v>2</v>
      </c>
      <c r="K33" s="30">
        <v>0</v>
      </c>
      <c r="L33" s="30">
        <v>1</v>
      </c>
      <c r="M33" s="30">
        <v>2</v>
      </c>
      <c r="N33" s="32">
        <v>0</v>
      </c>
    </row>
    <row r="34" spans="1:14" ht="17.399999999999999">
      <c r="A34" s="3"/>
      <c r="B34" s="4" t="s">
        <v>37</v>
      </c>
      <c r="C34" s="14">
        <v>279</v>
      </c>
      <c r="D34" s="14">
        <v>344</v>
      </c>
      <c r="E34" s="14">
        <v>276</v>
      </c>
      <c r="F34" s="20">
        <f t="shared" si="0"/>
        <v>620</v>
      </c>
      <c r="G34" s="15">
        <v>1</v>
      </c>
      <c r="H34" s="15">
        <v>0</v>
      </c>
      <c r="I34" s="15">
        <v>0</v>
      </c>
      <c r="J34" s="15">
        <v>1</v>
      </c>
      <c r="K34" s="15">
        <v>1</v>
      </c>
      <c r="L34" s="15">
        <v>1</v>
      </c>
      <c r="M34" s="15">
        <v>0</v>
      </c>
      <c r="N34" s="25">
        <v>0</v>
      </c>
    </row>
    <row r="35" spans="1:14" ht="17.399999999999999">
      <c r="A35" s="3"/>
      <c r="B35" s="4" t="s">
        <v>38</v>
      </c>
      <c r="C35" s="14">
        <v>414</v>
      </c>
      <c r="D35" s="29">
        <v>456</v>
      </c>
      <c r="E35" s="29">
        <v>433</v>
      </c>
      <c r="F35" s="20">
        <f t="shared" si="0"/>
        <v>889</v>
      </c>
      <c r="G35" s="31">
        <v>0</v>
      </c>
      <c r="H35" s="31">
        <v>5</v>
      </c>
      <c r="I35" s="31">
        <v>0</v>
      </c>
      <c r="J35" s="31">
        <v>1</v>
      </c>
      <c r="K35" s="31">
        <v>0</v>
      </c>
      <c r="L35" s="31">
        <v>1</v>
      </c>
      <c r="M35" s="31">
        <v>0</v>
      </c>
      <c r="N35" s="33">
        <v>0</v>
      </c>
    </row>
    <row r="36" spans="1:14" ht="17.399999999999999">
      <c r="A36" s="3"/>
      <c r="B36" s="4" t="s">
        <v>39</v>
      </c>
      <c r="C36" s="14">
        <v>723</v>
      </c>
      <c r="D36" s="14">
        <v>685</v>
      </c>
      <c r="E36" s="14">
        <v>660</v>
      </c>
      <c r="F36" s="20">
        <f t="shared" si="0"/>
        <v>1345</v>
      </c>
      <c r="G36" s="15">
        <v>5</v>
      </c>
      <c r="H36" s="15">
        <v>4</v>
      </c>
      <c r="I36" s="15">
        <v>1</v>
      </c>
      <c r="J36" s="15">
        <v>2</v>
      </c>
      <c r="K36" s="15">
        <v>0</v>
      </c>
      <c r="L36" s="15">
        <v>1</v>
      </c>
      <c r="M36" s="15">
        <v>0</v>
      </c>
      <c r="N36" s="25">
        <v>1</v>
      </c>
    </row>
    <row r="37" spans="1:14" ht="17.399999999999999">
      <c r="A37" s="3"/>
      <c r="B37" s="4" t="s">
        <v>40</v>
      </c>
      <c r="C37" s="14">
        <v>474</v>
      </c>
      <c r="D37" s="14">
        <v>512</v>
      </c>
      <c r="E37" s="14">
        <v>470</v>
      </c>
      <c r="F37" s="20">
        <f t="shared" si="0"/>
        <v>982</v>
      </c>
      <c r="G37" s="15">
        <v>3</v>
      </c>
      <c r="H37" s="15">
        <v>6</v>
      </c>
      <c r="I37" s="15">
        <v>2</v>
      </c>
      <c r="J37" s="15">
        <v>0</v>
      </c>
      <c r="K37" s="15">
        <v>1</v>
      </c>
      <c r="L37" s="15">
        <v>0</v>
      </c>
      <c r="M37" s="15">
        <v>0</v>
      </c>
      <c r="N37" s="25">
        <v>0</v>
      </c>
    </row>
    <row r="38" spans="1:14" ht="17.399999999999999">
      <c r="A38" s="3"/>
      <c r="B38" s="4" t="s">
        <v>41</v>
      </c>
      <c r="C38" s="14">
        <v>2757</v>
      </c>
      <c r="D38" s="14">
        <v>2911</v>
      </c>
      <c r="E38" s="14">
        <v>3218</v>
      </c>
      <c r="F38" s="20">
        <f t="shared" si="0"/>
        <v>6129</v>
      </c>
      <c r="G38" s="15">
        <v>19</v>
      </c>
      <c r="H38" s="15">
        <v>22</v>
      </c>
      <c r="I38" s="15">
        <v>7</v>
      </c>
      <c r="J38" s="15">
        <v>10</v>
      </c>
      <c r="K38" s="15">
        <v>1</v>
      </c>
      <c r="L38" s="15">
        <v>9</v>
      </c>
      <c r="M38" s="15">
        <v>2</v>
      </c>
      <c r="N38" s="25">
        <v>1</v>
      </c>
    </row>
    <row r="39" spans="1:14" ht="17.399999999999999">
      <c r="A39" s="3"/>
      <c r="B39" s="4" t="s">
        <v>42</v>
      </c>
      <c r="C39" s="14">
        <v>1771</v>
      </c>
      <c r="D39" s="14">
        <v>1771</v>
      </c>
      <c r="E39" s="14">
        <v>1949</v>
      </c>
      <c r="F39" s="20">
        <f t="shared" si="0"/>
        <v>3720</v>
      </c>
      <c r="G39" s="15">
        <v>20</v>
      </c>
      <c r="H39" s="15">
        <v>28</v>
      </c>
      <c r="I39" s="15">
        <v>11</v>
      </c>
      <c r="J39" s="15">
        <v>13</v>
      </c>
      <c r="K39" s="15">
        <v>1</v>
      </c>
      <c r="L39" s="15">
        <v>1</v>
      </c>
      <c r="M39" s="15">
        <v>2</v>
      </c>
      <c r="N39" s="25">
        <v>0</v>
      </c>
    </row>
    <row r="40" spans="1:14" ht="17.399999999999999">
      <c r="A40" s="3"/>
      <c r="B40" s="4" t="s">
        <v>43</v>
      </c>
      <c r="C40" s="14">
        <v>764</v>
      </c>
      <c r="D40" s="14">
        <v>587</v>
      </c>
      <c r="E40" s="14">
        <v>643</v>
      </c>
      <c r="F40" s="20">
        <f t="shared" si="0"/>
        <v>1230</v>
      </c>
      <c r="G40" s="15">
        <v>32</v>
      </c>
      <c r="H40" s="15">
        <v>5</v>
      </c>
      <c r="I40" s="15">
        <v>10</v>
      </c>
      <c r="J40" s="15">
        <v>2</v>
      </c>
      <c r="K40" s="15">
        <v>1</v>
      </c>
      <c r="L40" s="15">
        <v>0</v>
      </c>
      <c r="M40" s="15">
        <v>4</v>
      </c>
      <c r="N40" s="25">
        <v>0</v>
      </c>
    </row>
    <row r="41" spans="1:14" ht="17.399999999999999">
      <c r="A41" s="3"/>
      <c r="B41" s="4" t="s">
        <v>44</v>
      </c>
      <c r="C41" s="14">
        <v>1512</v>
      </c>
      <c r="D41" s="14">
        <v>1338</v>
      </c>
      <c r="E41" s="14">
        <v>1574</v>
      </c>
      <c r="F41" s="20">
        <f t="shared" si="0"/>
        <v>2912</v>
      </c>
      <c r="G41" s="15">
        <v>8</v>
      </c>
      <c r="H41" s="15">
        <v>17</v>
      </c>
      <c r="I41" s="15">
        <v>6</v>
      </c>
      <c r="J41" s="15">
        <v>9</v>
      </c>
      <c r="K41" s="15">
        <v>2</v>
      </c>
      <c r="L41" s="15">
        <v>3</v>
      </c>
      <c r="M41" s="15">
        <v>1</v>
      </c>
      <c r="N41" s="25">
        <v>1</v>
      </c>
    </row>
    <row r="42" spans="1:14" ht="17.399999999999999">
      <c r="A42" s="3"/>
      <c r="B42" s="4" t="s">
        <v>45</v>
      </c>
      <c r="C42" s="14">
        <v>754</v>
      </c>
      <c r="D42" s="14">
        <v>717</v>
      </c>
      <c r="E42" s="14">
        <v>823</v>
      </c>
      <c r="F42" s="20">
        <f t="shared" si="0"/>
        <v>1540</v>
      </c>
      <c r="G42" s="15">
        <v>1</v>
      </c>
      <c r="H42" s="15">
        <v>5</v>
      </c>
      <c r="I42" s="15">
        <v>3</v>
      </c>
      <c r="J42" s="15">
        <v>4</v>
      </c>
      <c r="K42" s="15">
        <v>0</v>
      </c>
      <c r="L42" s="15">
        <v>1</v>
      </c>
      <c r="M42" s="15">
        <v>0</v>
      </c>
      <c r="N42" s="25">
        <v>0</v>
      </c>
    </row>
    <row r="43" spans="1:14" ht="17.399999999999999">
      <c r="A43" s="3"/>
      <c r="B43" s="4" t="s">
        <v>46</v>
      </c>
      <c r="C43" s="14">
        <v>823</v>
      </c>
      <c r="D43" s="14">
        <v>789</v>
      </c>
      <c r="E43" s="14">
        <v>863</v>
      </c>
      <c r="F43" s="20">
        <f t="shared" si="0"/>
        <v>1652</v>
      </c>
      <c r="G43" s="15">
        <v>5</v>
      </c>
      <c r="H43" s="15">
        <v>11</v>
      </c>
      <c r="I43" s="15">
        <v>1</v>
      </c>
      <c r="J43" s="15">
        <v>2</v>
      </c>
      <c r="K43" s="15">
        <v>0</v>
      </c>
      <c r="L43" s="15">
        <v>2</v>
      </c>
      <c r="M43" s="15">
        <v>2</v>
      </c>
      <c r="N43" s="25">
        <v>0</v>
      </c>
    </row>
    <row r="44" spans="1:14" ht="17.399999999999999">
      <c r="A44" s="3"/>
      <c r="B44" s="4" t="s">
        <v>47</v>
      </c>
      <c r="C44" s="14">
        <v>6826</v>
      </c>
      <c r="D44" s="14">
        <v>7441</v>
      </c>
      <c r="E44" s="14">
        <v>8609</v>
      </c>
      <c r="F44" s="20">
        <f t="shared" si="0"/>
        <v>16050</v>
      </c>
      <c r="G44" s="15">
        <v>78</v>
      </c>
      <c r="H44" s="15">
        <v>81</v>
      </c>
      <c r="I44" s="15">
        <v>11</v>
      </c>
      <c r="J44" s="15">
        <v>19</v>
      </c>
      <c r="K44" s="15">
        <v>12</v>
      </c>
      <c r="L44" s="15">
        <v>10</v>
      </c>
      <c r="M44" s="15">
        <v>9</v>
      </c>
      <c r="N44" s="25">
        <v>1</v>
      </c>
    </row>
    <row r="45" spans="1:14" ht="17.399999999999999">
      <c r="A45" s="3"/>
      <c r="B45" s="4" t="s">
        <v>48</v>
      </c>
      <c r="C45" s="14">
        <v>12351</v>
      </c>
      <c r="D45" s="14">
        <v>13929</v>
      </c>
      <c r="E45" s="14">
        <v>16003</v>
      </c>
      <c r="F45" s="20">
        <f t="shared" si="0"/>
        <v>29932</v>
      </c>
      <c r="G45" s="15">
        <v>150</v>
      </c>
      <c r="H45" s="15">
        <v>167</v>
      </c>
      <c r="I45" s="15">
        <v>42</v>
      </c>
      <c r="J45" s="15">
        <v>41</v>
      </c>
      <c r="K45" s="15">
        <v>19</v>
      </c>
      <c r="L45" s="15">
        <v>11</v>
      </c>
      <c r="M45" s="15">
        <v>15</v>
      </c>
      <c r="N45" s="25">
        <v>5</v>
      </c>
    </row>
    <row r="46" spans="1:14" ht="17.399999999999999">
      <c r="A46" s="3"/>
      <c r="B46" s="4" t="s">
        <v>49</v>
      </c>
      <c r="C46" s="14">
        <v>2022</v>
      </c>
      <c r="D46" s="14">
        <v>2763</v>
      </c>
      <c r="E46" s="14">
        <v>2818</v>
      </c>
      <c r="F46" s="20">
        <f t="shared" si="0"/>
        <v>5581</v>
      </c>
      <c r="G46" s="15">
        <v>12</v>
      </c>
      <c r="H46" s="15">
        <v>27</v>
      </c>
      <c r="I46" s="15">
        <v>3</v>
      </c>
      <c r="J46" s="15">
        <v>5</v>
      </c>
      <c r="K46" s="15">
        <v>2</v>
      </c>
      <c r="L46" s="15">
        <v>5</v>
      </c>
      <c r="M46" s="15">
        <v>1</v>
      </c>
      <c r="N46" s="25">
        <v>0</v>
      </c>
    </row>
    <row r="47" spans="1:14" ht="17.399999999999999">
      <c r="A47" s="3"/>
      <c r="B47" s="4" t="s">
        <v>50</v>
      </c>
      <c r="C47" s="14">
        <v>6514</v>
      </c>
      <c r="D47" s="14">
        <v>7913</v>
      </c>
      <c r="E47" s="14">
        <v>8818</v>
      </c>
      <c r="F47" s="20">
        <f t="shared" si="0"/>
        <v>16731</v>
      </c>
      <c r="G47" s="15">
        <v>49</v>
      </c>
      <c r="H47" s="15">
        <v>69</v>
      </c>
      <c r="I47" s="15">
        <v>44</v>
      </c>
      <c r="J47" s="15">
        <v>43</v>
      </c>
      <c r="K47" s="15">
        <v>10</v>
      </c>
      <c r="L47" s="15">
        <v>8</v>
      </c>
      <c r="M47" s="15">
        <v>2</v>
      </c>
      <c r="N47" s="25">
        <v>1</v>
      </c>
    </row>
    <row r="48" spans="1:14" ht="17.399999999999999">
      <c r="A48" s="3"/>
      <c r="B48" s="4" t="s">
        <v>51</v>
      </c>
      <c r="C48" s="14">
        <v>13463</v>
      </c>
      <c r="D48" s="14">
        <v>16675</v>
      </c>
      <c r="E48" s="14">
        <v>18261</v>
      </c>
      <c r="F48" s="20">
        <f t="shared" si="0"/>
        <v>34936</v>
      </c>
      <c r="G48" s="15">
        <v>116</v>
      </c>
      <c r="H48" s="15">
        <v>159</v>
      </c>
      <c r="I48" s="15">
        <v>68</v>
      </c>
      <c r="J48" s="15">
        <v>76</v>
      </c>
      <c r="K48" s="15">
        <v>17</v>
      </c>
      <c r="L48" s="15">
        <v>10</v>
      </c>
      <c r="M48" s="15">
        <v>16</v>
      </c>
      <c r="N48" s="25">
        <v>11</v>
      </c>
    </row>
    <row r="49" spans="1:14" ht="17.399999999999999">
      <c r="A49" s="3"/>
      <c r="B49" s="4" t="s">
        <v>52</v>
      </c>
      <c r="C49" s="14">
        <v>17685</v>
      </c>
      <c r="D49" s="14">
        <v>21159</v>
      </c>
      <c r="E49" s="14">
        <v>23850</v>
      </c>
      <c r="F49" s="20">
        <f t="shared" si="0"/>
        <v>45009</v>
      </c>
      <c r="G49" s="15">
        <v>197</v>
      </c>
      <c r="H49" s="15">
        <v>210</v>
      </c>
      <c r="I49" s="15">
        <v>110</v>
      </c>
      <c r="J49" s="15">
        <v>89</v>
      </c>
      <c r="K49" s="15">
        <v>36</v>
      </c>
      <c r="L49" s="15">
        <v>19</v>
      </c>
      <c r="M49" s="15">
        <v>22</v>
      </c>
      <c r="N49" s="25">
        <v>9</v>
      </c>
    </row>
    <row r="50" spans="1:14" ht="17.399999999999999">
      <c r="B50" s="7" t="s">
        <v>4</v>
      </c>
      <c r="C50" s="8">
        <f t="shared" ref="C50:N50" si="1">SUM(C11:C49)</f>
        <v>81768</v>
      </c>
      <c r="D50" s="8">
        <f t="shared" si="1"/>
        <v>93763</v>
      </c>
      <c r="E50" s="8">
        <f t="shared" si="1"/>
        <v>102677</v>
      </c>
      <c r="F50" s="9">
        <f t="shared" si="1"/>
        <v>196440</v>
      </c>
      <c r="G50" s="10">
        <f t="shared" si="1"/>
        <v>800</v>
      </c>
      <c r="H50" s="11">
        <f t="shared" si="1"/>
        <v>943</v>
      </c>
      <c r="I50" s="12">
        <f t="shared" si="1"/>
        <v>380</v>
      </c>
      <c r="J50" s="12">
        <f t="shared" si="1"/>
        <v>380</v>
      </c>
      <c r="K50" s="22">
        <f t="shared" si="1"/>
        <v>117</v>
      </c>
      <c r="L50" s="22">
        <f t="shared" si="1"/>
        <v>119</v>
      </c>
      <c r="M50" s="22">
        <f t="shared" si="1"/>
        <v>87</v>
      </c>
      <c r="N50" s="22">
        <f t="shared" si="1"/>
        <v>34</v>
      </c>
    </row>
    <row r="51" spans="1:14">
      <c r="H51" s="1" t="s">
        <v>5</v>
      </c>
      <c r="I51" s="2"/>
      <c r="J51" s="2"/>
    </row>
    <row r="52" spans="1:14" ht="22.2">
      <c r="B52" s="18"/>
      <c r="C52" s="18"/>
      <c r="D52" s="19"/>
    </row>
    <row r="53" spans="1:14" ht="37.950000000000003" customHeight="1">
      <c r="A53" s="13"/>
      <c r="B53" s="57"/>
      <c r="C53" s="57"/>
      <c r="D53" s="57"/>
      <c r="E53" s="57"/>
      <c r="F53" s="57"/>
      <c r="G53" s="57"/>
      <c r="H53" s="57"/>
      <c r="I53" s="57"/>
      <c r="J53" s="57"/>
    </row>
    <row r="54" spans="1:14" ht="54.6" customHeight="1">
      <c r="A54" s="13"/>
      <c r="B54" s="58"/>
      <c r="C54" s="58"/>
      <c r="D54" s="58"/>
      <c r="E54" s="58"/>
      <c r="F54" s="58"/>
      <c r="G54" s="58"/>
      <c r="H54" s="58"/>
      <c r="I54" s="58"/>
      <c r="J54" s="58"/>
    </row>
    <row r="55" spans="1:14" ht="58.95" customHeight="1">
      <c r="A55" s="13"/>
      <c r="B55" s="58"/>
      <c r="C55" s="58"/>
      <c r="D55" s="58"/>
      <c r="E55" s="58"/>
      <c r="F55" s="58"/>
      <c r="G55" s="58"/>
      <c r="H55" s="58"/>
      <c r="I55" s="58"/>
      <c r="J55" s="58"/>
    </row>
    <row r="56" spans="1:14" ht="56.4" customHeight="1">
      <c r="A56" s="13"/>
      <c r="B56" s="58"/>
      <c r="C56" s="58"/>
      <c r="D56" s="58"/>
      <c r="E56" s="58"/>
      <c r="F56" s="58"/>
      <c r="G56" s="58"/>
      <c r="H56" s="58"/>
      <c r="I56" s="58"/>
      <c r="J56" s="58"/>
    </row>
    <row r="57" spans="1:14" ht="30.6" customHeight="1">
      <c r="D57" s="56"/>
      <c r="E57" s="56"/>
      <c r="F57" s="56"/>
      <c r="G57" s="56"/>
      <c r="H57" s="56"/>
      <c r="I57" s="56"/>
      <c r="J57" s="56"/>
    </row>
  </sheetData>
  <mergeCells count="20">
    <mergeCell ref="D57:J57"/>
    <mergeCell ref="B9:D9"/>
    <mergeCell ref="E9:F9"/>
    <mergeCell ref="G9:H9"/>
    <mergeCell ref="B53:J53"/>
    <mergeCell ref="B54:J54"/>
    <mergeCell ref="B55:J55"/>
    <mergeCell ref="B1:J1"/>
    <mergeCell ref="B3:C3"/>
    <mergeCell ref="F3:G3"/>
    <mergeCell ref="B56:J56"/>
    <mergeCell ref="E7:M7"/>
    <mergeCell ref="B8:C8"/>
    <mergeCell ref="E8:M8"/>
    <mergeCell ref="B5:C5"/>
    <mergeCell ref="E5:M5"/>
    <mergeCell ref="B6:C6"/>
    <mergeCell ref="E6:M6"/>
    <mergeCell ref="B4:N4"/>
    <mergeCell ref="A2:E2"/>
  </mergeCells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57"/>
  <sheetViews>
    <sheetView tabSelected="1" workbookViewId="0">
      <selection activeCell="J9" sqref="J9"/>
    </sheetView>
  </sheetViews>
  <sheetFormatPr defaultRowHeight="16.2"/>
  <cols>
    <col min="1" max="1" width="3.21875" customWidth="1"/>
    <col min="7" max="7" width="9.44140625" customWidth="1"/>
    <col min="8" max="8" width="11.21875" customWidth="1"/>
    <col min="10" max="10" width="9.6640625" customWidth="1"/>
    <col min="11" max="11" width="11.6640625" customWidth="1"/>
    <col min="12" max="12" width="11.109375" customWidth="1"/>
    <col min="13" max="13" width="11.44140625" customWidth="1"/>
    <col min="14" max="14" width="11.77734375" customWidth="1"/>
  </cols>
  <sheetData>
    <row r="1" spans="1:14" ht="27" customHeight="1">
      <c r="B1" s="53" t="s">
        <v>12</v>
      </c>
      <c r="C1" s="53"/>
      <c r="D1" s="53"/>
      <c r="E1" s="53"/>
      <c r="F1" s="53"/>
      <c r="G1" s="53"/>
      <c r="H1" s="53"/>
      <c r="I1" s="53"/>
      <c r="J1" s="53"/>
    </row>
    <row r="2" spans="1:14" ht="24" customHeight="1">
      <c r="A2" s="51" t="s">
        <v>65</v>
      </c>
      <c r="B2" s="52"/>
      <c r="C2" s="52"/>
      <c r="D2" s="52"/>
      <c r="E2" s="52"/>
      <c r="F2" s="45" t="str">
        <f>修改年度!$A1</f>
        <v>110年</v>
      </c>
      <c r="G2" s="47" t="s">
        <v>64</v>
      </c>
      <c r="H2" s="46"/>
      <c r="I2" s="46"/>
      <c r="J2" s="46"/>
      <c r="K2" s="46"/>
    </row>
    <row r="3" spans="1:14" ht="22.95" customHeight="1">
      <c r="B3" s="54" t="s">
        <v>57</v>
      </c>
      <c r="C3" s="54"/>
      <c r="D3" s="34" t="str">
        <f>C50&amp; "戶"</f>
        <v>81743戶</v>
      </c>
      <c r="E3" s="34"/>
      <c r="F3" s="54" t="s">
        <v>58</v>
      </c>
      <c r="G3" s="54"/>
      <c r="H3" s="34" t="str">
        <f>F50&amp; "人"</f>
        <v>196314人</v>
      </c>
      <c r="I3" s="34"/>
      <c r="J3" s="35"/>
      <c r="K3" s="36"/>
      <c r="L3" s="36"/>
      <c r="M3" s="36"/>
      <c r="N3" s="36"/>
    </row>
    <row r="4" spans="1:14" ht="22.95" customHeight="1">
      <c r="B4" s="48" t="s">
        <v>122</v>
      </c>
      <c r="C4" s="49"/>
      <c r="D4" s="49"/>
      <c r="E4" s="49"/>
      <c r="F4" s="49"/>
      <c r="G4" s="49"/>
      <c r="H4" s="49"/>
      <c r="I4" s="49"/>
      <c r="J4" s="49"/>
      <c r="K4" s="50"/>
      <c r="L4" s="50"/>
      <c r="M4" s="50"/>
      <c r="N4" s="50"/>
    </row>
    <row r="5" spans="1:14" ht="22.95" customHeight="1">
      <c r="B5" s="55" t="s">
        <v>59</v>
      </c>
      <c r="C5" s="55"/>
      <c r="D5" s="37" t="str">
        <f>K50&amp; "人"</f>
        <v>93人</v>
      </c>
      <c r="E5" s="55" t="s">
        <v>99</v>
      </c>
      <c r="F5" s="55"/>
      <c r="G5" s="55"/>
      <c r="H5" s="55"/>
      <c r="I5" s="55"/>
      <c r="J5" s="55"/>
      <c r="K5" s="55"/>
      <c r="L5" s="55"/>
      <c r="M5" s="55"/>
      <c r="N5" s="38"/>
    </row>
    <row r="6" spans="1:14" ht="22.95" customHeight="1">
      <c r="B6" s="48" t="s">
        <v>60</v>
      </c>
      <c r="C6" s="48"/>
      <c r="D6" s="27" t="str">
        <f>L50&amp; "人"</f>
        <v>110人</v>
      </c>
      <c r="E6" s="48"/>
      <c r="F6" s="48"/>
      <c r="G6" s="48"/>
      <c r="H6" s="48"/>
      <c r="I6" s="48"/>
      <c r="J6" s="48"/>
      <c r="K6" s="48"/>
      <c r="L6" s="48"/>
      <c r="M6" s="48"/>
      <c r="N6" s="36"/>
    </row>
    <row r="7" spans="1:14" ht="22.95" customHeight="1">
      <c r="B7" s="39" t="s">
        <v>61</v>
      </c>
      <c r="C7" s="39"/>
      <c r="D7" s="39" t="str">
        <f>M50&amp; "對"</f>
        <v>109對</v>
      </c>
      <c r="E7" s="63" t="s">
        <v>124</v>
      </c>
      <c r="F7" s="50"/>
      <c r="G7" s="50"/>
      <c r="H7" s="50"/>
      <c r="I7" s="50"/>
      <c r="J7" s="50"/>
      <c r="K7" s="50"/>
      <c r="L7" s="50"/>
      <c r="M7" s="50"/>
      <c r="N7" s="38"/>
    </row>
    <row r="8" spans="1:14" ht="22.95" customHeight="1">
      <c r="B8" s="64" t="s">
        <v>62</v>
      </c>
      <c r="C8" s="65"/>
      <c r="D8" s="40" t="str">
        <f>N50&amp; "對"</f>
        <v>44對</v>
      </c>
      <c r="E8" s="66" t="s">
        <v>123</v>
      </c>
      <c r="F8" s="67"/>
      <c r="G8" s="67"/>
      <c r="H8" s="67"/>
      <c r="I8" s="67"/>
      <c r="J8" s="67"/>
      <c r="K8" s="67"/>
      <c r="L8" s="67"/>
      <c r="M8" s="67"/>
      <c r="N8" s="38"/>
    </row>
    <row r="9" spans="1:14" ht="21" customHeight="1">
      <c r="B9" s="59" t="s">
        <v>63</v>
      </c>
      <c r="C9" s="59"/>
      <c r="D9" s="59"/>
      <c r="E9" s="60" t="str">
        <f>G50&amp; "人"</f>
        <v>848人</v>
      </c>
      <c r="F9" s="61"/>
      <c r="G9" s="62" t="s">
        <v>0</v>
      </c>
      <c r="H9" s="62"/>
      <c r="I9" s="26" t="str">
        <f>H50&amp; "人"</f>
        <v>957人</v>
      </c>
      <c r="J9" s="26"/>
      <c r="K9" s="36"/>
      <c r="L9" s="36"/>
      <c r="M9" s="36"/>
      <c r="N9" s="36"/>
    </row>
    <row r="10" spans="1:14" ht="19.8">
      <c r="B10" s="16" t="s">
        <v>1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2</v>
      </c>
      <c r="H10" s="17" t="s">
        <v>3</v>
      </c>
      <c r="I10" s="17" t="s">
        <v>6</v>
      </c>
      <c r="J10" s="17" t="s">
        <v>7</v>
      </c>
      <c r="K10" s="21" t="s">
        <v>55</v>
      </c>
      <c r="L10" s="21" t="s">
        <v>56</v>
      </c>
      <c r="M10" s="21" t="s">
        <v>53</v>
      </c>
      <c r="N10" s="21" t="s">
        <v>54</v>
      </c>
    </row>
    <row r="11" spans="1:14" ht="17.399999999999999">
      <c r="A11" s="3"/>
      <c r="B11" s="4" t="s">
        <v>14</v>
      </c>
      <c r="C11" s="14">
        <v>1727</v>
      </c>
      <c r="D11" s="14">
        <v>1535</v>
      </c>
      <c r="E11" s="14">
        <v>1200</v>
      </c>
      <c r="F11" s="20">
        <f>D11+E11</f>
        <v>2735</v>
      </c>
      <c r="G11" s="15">
        <v>2</v>
      </c>
      <c r="H11" s="15">
        <v>29</v>
      </c>
      <c r="I11" s="15">
        <v>10</v>
      </c>
      <c r="J11" s="15">
        <v>11</v>
      </c>
      <c r="K11" s="15">
        <v>1</v>
      </c>
      <c r="L11" s="15">
        <v>2</v>
      </c>
      <c r="M11" s="15">
        <v>0</v>
      </c>
      <c r="N11" s="25">
        <v>1</v>
      </c>
    </row>
    <row r="12" spans="1:14" ht="17.399999999999999">
      <c r="A12" s="3"/>
      <c r="B12" s="5" t="s">
        <v>15</v>
      </c>
      <c r="C12" s="14">
        <v>454</v>
      </c>
      <c r="D12" s="14">
        <v>518</v>
      </c>
      <c r="E12" s="14">
        <v>523</v>
      </c>
      <c r="F12" s="20">
        <f t="shared" ref="F12:F49" si="0">D12+E12</f>
        <v>1041</v>
      </c>
      <c r="G12" s="15">
        <v>1</v>
      </c>
      <c r="H12" s="15">
        <v>2</v>
      </c>
      <c r="I12" s="15">
        <v>5</v>
      </c>
      <c r="J12" s="15">
        <v>1</v>
      </c>
      <c r="K12" s="15">
        <v>0</v>
      </c>
      <c r="L12" s="15">
        <v>2</v>
      </c>
      <c r="M12" s="15">
        <v>0</v>
      </c>
      <c r="N12" s="25">
        <v>0</v>
      </c>
    </row>
    <row r="13" spans="1:14" ht="17.399999999999999">
      <c r="A13" s="3"/>
      <c r="B13" s="4" t="s">
        <v>16</v>
      </c>
      <c r="C13" s="14">
        <v>259</v>
      </c>
      <c r="D13" s="14">
        <v>273</v>
      </c>
      <c r="E13" s="14">
        <v>282</v>
      </c>
      <c r="F13" s="20">
        <f t="shared" si="0"/>
        <v>555</v>
      </c>
      <c r="G13" s="15">
        <v>1</v>
      </c>
      <c r="H13" s="15">
        <v>1</v>
      </c>
      <c r="I13" s="15">
        <v>0</v>
      </c>
      <c r="J13" s="15">
        <v>1</v>
      </c>
      <c r="K13" s="15">
        <v>0</v>
      </c>
      <c r="L13" s="15">
        <v>0</v>
      </c>
      <c r="M13" s="15">
        <v>0</v>
      </c>
      <c r="N13" s="25">
        <v>0</v>
      </c>
    </row>
    <row r="14" spans="1:14" ht="17.399999999999999">
      <c r="A14" s="3"/>
      <c r="B14" s="5" t="s">
        <v>17</v>
      </c>
      <c r="C14" s="14">
        <v>274</v>
      </c>
      <c r="D14" s="14">
        <v>332</v>
      </c>
      <c r="E14" s="14">
        <v>320</v>
      </c>
      <c r="F14" s="20">
        <f t="shared" si="0"/>
        <v>652</v>
      </c>
      <c r="G14" s="14">
        <v>3</v>
      </c>
      <c r="H14" s="15">
        <v>4</v>
      </c>
      <c r="I14" s="15">
        <v>3</v>
      </c>
      <c r="J14" s="15">
        <v>1</v>
      </c>
      <c r="K14" s="15">
        <v>0</v>
      </c>
      <c r="L14" s="15">
        <v>0</v>
      </c>
      <c r="M14" s="15">
        <v>0</v>
      </c>
      <c r="N14" s="25">
        <v>0</v>
      </c>
    </row>
    <row r="15" spans="1:14" ht="17.399999999999999">
      <c r="A15" s="3"/>
      <c r="B15" s="4" t="s">
        <v>18</v>
      </c>
      <c r="C15" s="14">
        <v>248</v>
      </c>
      <c r="D15" s="14">
        <v>293</v>
      </c>
      <c r="E15" s="14">
        <v>234</v>
      </c>
      <c r="F15" s="20">
        <f t="shared" si="0"/>
        <v>527</v>
      </c>
      <c r="G15" s="15">
        <v>1</v>
      </c>
      <c r="H15" s="15">
        <v>0</v>
      </c>
      <c r="I15" s="15">
        <v>1</v>
      </c>
      <c r="J15" s="15">
        <v>2</v>
      </c>
      <c r="K15" s="15">
        <v>0</v>
      </c>
      <c r="L15" s="15">
        <v>1</v>
      </c>
      <c r="M15" s="15">
        <v>1</v>
      </c>
      <c r="N15" s="25">
        <v>0</v>
      </c>
    </row>
    <row r="16" spans="1:14" ht="17.399999999999999">
      <c r="A16" s="3"/>
      <c r="B16" s="5" t="s">
        <v>19</v>
      </c>
      <c r="C16" s="14">
        <v>364</v>
      </c>
      <c r="D16" s="14">
        <v>456</v>
      </c>
      <c r="E16" s="14">
        <v>425</v>
      </c>
      <c r="F16" s="20">
        <f t="shared" si="0"/>
        <v>881</v>
      </c>
      <c r="G16" s="15">
        <v>0</v>
      </c>
      <c r="H16" s="15">
        <v>2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25">
        <v>0</v>
      </c>
    </row>
    <row r="17" spans="1:14" ht="17.399999999999999">
      <c r="A17" s="3"/>
      <c r="B17" s="6" t="s">
        <v>20</v>
      </c>
      <c r="C17" s="14">
        <v>430</v>
      </c>
      <c r="D17" s="14">
        <v>476</v>
      </c>
      <c r="E17" s="14">
        <v>437</v>
      </c>
      <c r="F17" s="20">
        <f t="shared" si="0"/>
        <v>913</v>
      </c>
      <c r="G17" s="15">
        <v>8</v>
      </c>
      <c r="H17" s="15">
        <v>2</v>
      </c>
      <c r="I17" s="15">
        <v>1</v>
      </c>
      <c r="J17" s="15">
        <v>0</v>
      </c>
      <c r="K17" s="15">
        <v>1</v>
      </c>
      <c r="L17" s="15">
        <v>3</v>
      </c>
      <c r="M17" s="15">
        <v>0</v>
      </c>
      <c r="N17" s="25">
        <v>1</v>
      </c>
    </row>
    <row r="18" spans="1:14" ht="17.399999999999999">
      <c r="A18" s="3"/>
      <c r="B18" s="4" t="s">
        <v>21</v>
      </c>
      <c r="C18" s="14">
        <v>362</v>
      </c>
      <c r="D18" s="14">
        <v>395</v>
      </c>
      <c r="E18" s="14">
        <v>394</v>
      </c>
      <c r="F18" s="20">
        <f t="shared" si="0"/>
        <v>789</v>
      </c>
      <c r="G18" s="15">
        <v>1</v>
      </c>
      <c r="H18" s="15">
        <v>0</v>
      </c>
      <c r="I18" s="15">
        <v>1</v>
      </c>
      <c r="J18" s="15">
        <v>2</v>
      </c>
      <c r="K18" s="15">
        <v>1</v>
      </c>
      <c r="L18" s="15">
        <v>1</v>
      </c>
      <c r="M18" s="15">
        <v>0</v>
      </c>
      <c r="N18" s="25">
        <v>0</v>
      </c>
    </row>
    <row r="19" spans="1:14" ht="17.399999999999999">
      <c r="A19" s="3"/>
      <c r="B19" s="5" t="s">
        <v>22</v>
      </c>
      <c r="C19" s="14">
        <v>1622</v>
      </c>
      <c r="D19" s="14">
        <v>1790</v>
      </c>
      <c r="E19" s="14">
        <v>1803</v>
      </c>
      <c r="F19" s="20">
        <f t="shared" si="0"/>
        <v>3593</v>
      </c>
      <c r="G19" s="15">
        <v>11</v>
      </c>
      <c r="H19" s="15">
        <v>8</v>
      </c>
      <c r="I19" s="15">
        <v>6</v>
      </c>
      <c r="J19" s="15">
        <v>16</v>
      </c>
      <c r="K19" s="15">
        <v>3</v>
      </c>
      <c r="L19" s="15">
        <v>3</v>
      </c>
      <c r="M19" s="15">
        <v>0</v>
      </c>
      <c r="N19" s="25">
        <v>1</v>
      </c>
    </row>
    <row r="20" spans="1:14" ht="17.399999999999999">
      <c r="A20" s="3"/>
      <c r="B20" s="6" t="s">
        <v>23</v>
      </c>
      <c r="C20" s="23">
        <v>861</v>
      </c>
      <c r="D20" s="14">
        <v>763</v>
      </c>
      <c r="E20" s="14">
        <v>906</v>
      </c>
      <c r="F20" s="20">
        <f t="shared" si="0"/>
        <v>1669</v>
      </c>
      <c r="G20" s="15">
        <v>5</v>
      </c>
      <c r="H20" s="15">
        <v>5</v>
      </c>
      <c r="I20" s="15">
        <v>6</v>
      </c>
      <c r="J20" s="15">
        <v>5</v>
      </c>
      <c r="K20" s="15">
        <v>0</v>
      </c>
      <c r="L20" s="15">
        <v>2</v>
      </c>
      <c r="M20" s="15">
        <v>0</v>
      </c>
      <c r="N20" s="25">
        <v>0</v>
      </c>
    </row>
    <row r="21" spans="1:14" ht="17.399999999999999">
      <c r="A21" s="3"/>
      <c r="B21" s="4" t="s">
        <v>24</v>
      </c>
      <c r="C21" s="14">
        <v>181</v>
      </c>
      <c r="D21" s="14">
        <v>174</v>
      </c>
      <c r="E21" s="14">
        <v>187</v>
      </c>
      <c r="F21" s="20">
        <f t="shared" si="0"/>
        <v>361</v>
      </c>
      <c r="G21" s="15">
        <v>3</v>
      </c>
      <c r="H21" s="15">
        <v>0</v>
      </c>
      <c r="I21" s="15">
        <v>2</v>
      </c>
      <c r="J21" s="15">
        <v>0</v>
      </c>
      <c r="K21" s="15">
        <v>0</v>
      </c>
      <c r="L21" s="15">
        <v>0</v>
      </c>
      <c r="M21" s="15">
        <v>0</v>
      </c>
      <c r="N21" s="25">
        <v>1</v>
      </c>
    </row>
    <row r="22" spans="1:14" ht="17.399999999999999">
      <c r="A22" s="3"/>
      <c r="B22" s="4" t="s">
        <v>25</v>
      </c>
      <c r="C22" s="14">
        <v>322</v>
      </c>
      <c r="D22" s="14">
        <v>438</v>
      </c>
      <c r="E22" s="14">
        <v>430</v>
      </c>
      <c r="F22" s="20">
        <f t="shared" si="0"/>
        <v>868</v>
      </c>
      <c r="G22" s="23">
        <v>2</v>
      </c>
      <c r="H22" s="15">
        <v>9</v>
      </c>
      <c r="I22" s="15">
        <v>6</v>
      </c>
      <c r="J22" s="15">
        <v>12</v>
      </c>
      <c r="K22" s="15">
        <v>1</v>
      </c>
      <c r="L22" s="15">
        <v>1</v>
      </c>
      <c r="M22" s="15">
        <v>0</v>
      </c>
      <c r="N22" s="25">
        <v>0</v>
      </c>
    </row>
    <row r="23" spans="1:14" ht="17.399999999999999">
      <c r="A23" s="3"/>
      <c r="B23" s="4" t="s">
        <v>26</v>
      </c>
      <c r="C23" s="14">
        <v>790</v>
      </c>
      <c r="D23" s="14">
        <v>940</v>
      </c>
      <c r="E23" s="14">
        <v>991</v>
      </c>
      <c r="F23" s="20">
        <f t="shared" si="0"/>
        <v>1931</v>
      </c>
      <c r="G23" s="15">
        <v>7</v>
      </c>
      <c r="H23" s="15">
        <v>10</v>
      </c>
      <c r="I23" s="15">
        <v>1</v>
      </c>
      <c r="J23" s="15">
        <v>0</v>
      </c>
      <c r="K23" s="15">
        <v>0</v>
      </c>
      <c r="L23" s="15">
        <v>1</v>
      </c>
      <c r="M23" s="15">
        <v>2</v>
      </c>
      <c r="N23" s="25">
        <v>0</v>
      </c>
    </row>
    <row r="24" spans="1:14" ht="17.399999999999999">
      <c r="A24" s="3"/>
      <c r="B24" s="4" t="s">
        <v>27</v>
      </c>
      <c r="C24" s="14">
        <v>1209</v>
      </c>
      <c r="D24" s="14">
        <v>1353</v>
      </c>
      <c r="E24" s="14">
        <v>1463</v>
      </c>
      <c r="F24" s="20">
        <f t="shared" si="0"/>
        <v>2816</v>
      </c>
      <c r="G24" s="15">
        <v>17</v>
      </c>
      <c r="H24" s="15">
        <v>19</v>
      </c>
      <c r="I24" s="15">
        <v>7</v>
      </c>
      <c r="J24" s="15">
        <v>2</v>
      </c>
      <c r="K24" s="15">
        <v>1</v>
      </c>
      <c r="L24" s="15">
        <v>4</v>
      </c>
      <c r="M24" s="15">
        <v>4</v>
      </c>
      <c r="N24" s="25">
        <v>0</v>
      </c>
    </row>
    <row r="25" spans="1:14" ht="17.399999999999999">
      <c r="A25" s="3"/>
      <c r="B25" s="4" t="s">
        <v>28</v>
      </c>
      <c r="C25" s="14">
        <v>1276</v>
      </c>
      <c r="D25" s="14">
        <v>1377</v>
      </c>
      <c r="E25" s="14">
        <v>1366</v>
      </c>
      <c r="F25" s="20">
        <f t="shared" si="0"/>
        <v>2743</v>
      </c>
      <c r="G25" s="15">
        <v>11</v>
      </c>
      <c r="H25" s="15">
        <v>22</v>
      </c>
      <c r="I25" s="15">
        <v>6</v>
      </c>
      <c r="J25" s="15">
        <v>7</v>
      </c>
      <c r="K25" s="15">
        <v>1</v>
      </c>
      <c r="L25" s="15">
        <v>8</v>
      </c>
      <c r="M25" s="15">
        <v>2</v>
      </c>
      <c r="N25" s="25">
        <v>3</v>
      </c>
    </row>
    <row r="26" spans="1:14" ht="17.399999999999999">
      <c r="A26" s="3"/>
      <c r="B26" s="4" t="s">
        <v>29</v>
      </c>
      <c r="C26" s="14">
        <v>345</v>
      </c>
      <c r="D26" s="14">
        <v>354</v>
      </c>
      <c r="E26" s="14">
        <v>360</v>
      </c>
      <c r="F26" s="20">
        <f t="shared" si="0"/>
        <v>714</v>
      </c>
      <c r="G26" s="15">
        <v>2</v>
      </c>
      <c r="H26" s="15">
        <v>3</v>
      </c>
      <c r="I26" s="15">
        <v>4</v>
      </c>
      <c r="J26" s="15">
        <v>3</v>
      </c>
      <c r="K26" s="15">
        <v>0</v>
      </c>
      <c r="L26" s="15">
        <v>0</v>
      </c>
      <c r="M26" s="15">
        <v>3</v>
      </c>
      <c r="N26" s="25">
        <v>0</v>
      </c>
    </row>
    <row r="27" spans="1:14" ht="17.399999999999999">
      <c r="A27" s="3"/>
      <c r="B27" s="4" t="s">
        <v>30</v>
      </c>
      <c r="C27" s="14">
        <v>421</v>
      </c>
      <c r="D27" s="14">
        <v>498</v>
      </c>
      <c r="E27" s="14">
        <v>477</v>
      </c>
      <c r="F27" s="20">
        <f t="shared" si="0"/>
        <v>975</v>
      </c>
      <c r="G27" s="15">
        <v>6</v>
      </c>
      <c r="H27" s="15">
        <v>4</v>
      </c>
      <c r="I27" s="15">
        <v>5</v>
      </c>
      <c r="J27" s="15">
        <v>1</v>
      </c>
      <c r="K27" s="15">
        <v>0</v>
      </c>
      <c r="L27" s="15">
        <v>3</v>
      </c>
      <c r="M27" s="15">
        <v>1</v>
      </c>
      <c r="N27" s="25">
        <v>0</v>
      </c>
    </row>
    <row r="28" spans="1:14" ht="17.399999999999999">
      <c r="A28" s="3"/>
      <c r="B28" s="4" t="s">
        <v>31</v>
      </c>
      <c r="C28" s="14">
        <v>355</v>
      </c>
      <c r="D28" s="14">
        <v>402</v>
      </c>
      <c r="E28" s="14">
        <v>354</v>
      </c>
      <c r="F28" s="20">
        <f t="shared" si="0"/>
        <v>756</v>
      </c>
      <c r="G28" s="15">
        <v>1</v>
      </c>
      <c r="H28" s="15">
        <v>2</v>
      </c>
      <c r="I28" s="15">
        <v>1</v>
      </c>
      <c r="J28" s="15">
        <v>0</v>
      </c>
      <c r="K28" s="15">
        <v>0</v>
      </c>
      <c r="L28" s="15">
        <v>4</v>
      </c>
      <c r="M28" s="15">
        <v>0</v>
      </c>
      <c r="N28" s="25">
        <v>0</v>
      </c>
    </row>
    <row r="29" spans="1:14" ht="17.399999999999999">
      <c r="A29" s="3"/>
      <c r="B29" s="4" t="s">
        <v>32</v>
      </c>
      <c r="C29" s="14">
        <v>162</v>
      </c>
      <c r="D29" s="14">
        <v>201</v>
      </c>
      <c r="E29" s="14">
        <v>147</v>
      </c>
      <c r="F29" s="20">
        <f t="shared" si="0"/>
        <v>348</v>
      </c>
      <c r="G29" s="15">
        <v>0</v>
      </c>
      <c r="H29" s="15">
        <v>3</v>
      </c>
      <c r="I29" s="15">
        <v>0</v>
      </c>
      <c r="J29" s="15">
        <v>0</v>
      </c>
      <c r="K29" s="15">
        <v>2</v>
      </c>
      <c r="L29" s="15">
        <v>0</v>
      </c>
      <c r="M29" s="15">
        <v>0</v>
      </c>
      <c r="N29" s="25">
        <v>1</v>
      </c>
    </row>
    <row r="30" spans="1:14" ht="17.399999999999999">
      <c r="A30" s="3"/>
      <c r="B30" s="4" t="s">
        <v>33</v>
      </c>
      <c r="C30" s="14">
        <v>217</v>
      </c>
      <c r="D30" s="14">
        <v>280</v>
      </c>
      <c r="E30" s="14">
        <v>287</v>
      </c>
      <c r="F30" s="20">
        <f t="shared" si="0"/>
        <v>567</v>
      </c>
      <c r="G30" s="15">
        <v>0</v>
      </c>
      <c r="H30" s="15">
        <v>2</v>
      </c>
      <c r="I30" s="15">
        <v>0</v>
      </c>
      <c r="J30" s="15">
        <v>0</v>
      </c>
      <c r="K30" s="15">
        <v>0</v>
      </c>
      <c r="L30" s="15">
        <v>1</v>
      </c>
      <c r="M30" s="15">
        <v>0</v>
      </c>
      <c r="N30" s="25">
        <v>0</v>
      </c>
    </row>
    <row r="31" spans="1:14" ht="17.399999999999999">
      <c r="A31" s="3"/>
      <c r="B31" s="4" t="s">
        <v>34</v>
      </c>
      <c r="C31" s="14">
        <v>224</v>
      </c>
      <c r="D31" s="14">
        <v>273</v>
      </c>
      <c r="E31" s="14">
        <v>236</v>
      </c>
      <c r="F31" s="20">
        <f t="shared" si="0"/>
        <v>509</v>
      </c>
      <c r="G31" s="15">
        <v>0</v>
      </c>
      <c r="H31" s="15">
        <v>3</v>
      </c>
      <c r="I31" s="15">
        <v>0</v>
      </c>
      <c r="J31" s="15">
        <v>1</v>
      </c>
      <c r="K31" s="15">
        <v>0</v>
      </c>
      <c r="L31" s="15">
        <v>0</v>
      </c>
      <c r="M31" s="15">
        <v>0</v>
      </c>
      <c r="N31" s="25">
        <v>0</v>
      </c>
    </row>
    <row r="32" spans="1:14" ht="17.399999999999999">
      <c r="A32" s="3"/>
      <c r="B32" s="4" t="s">
        <v>35</v>
      </c>
      <c r="C32" s="14">
        <v>306</v>
      </c>
      <c r="D32" s="14">
        <v>389</v>
      </c>
      <c r="E32" s="24">
        <v>352</v>
      </c>
      <c r="F32" s="20">
        <f t="shared" si="0"/>
        <v>741</v>
      </c>
      <c r="G32" s="15">
        <v>2</v>
      </c>
      <c r="H32" s="15">
        <v>4</v>
      </c>
      <c r="I32" s="15">
        <v>2</v>
      </c>
      <c r="J32" s="15">
        <v>3</v>
      </c>
      <c r="K32" s="15">
        <v>0</v>
      </c>
      <c r="L32" s="15">
        <v>0</v>
      </c>
      <c r="M32" s="15">
        <v>2</v>
      </c>
      <c r="N32" s="25">
        <v>0</v>
      </c>
    </row>
    <row r="33" spans="1:14" ht="17.399999999999999">
      <c r="A33" s="3"/>
      <c r="B33" s="4" t="s">
        <v>36</v>
      </c>
      <c r="C33" s="28">
        <v>189</v>
      </c>
      <c r="D33" s="28">
        <v>221</v>
      </c>
      <c r="E33" s="28">
        <v>200</v>
      </c>
      <c r="F33" s="20">
        <f t="shared" si="0"/>
        <v>421</v>
      </c>
      <c r="G33" s="30">
        <v>0</v>
      </c>
      <c r="H33" s="30">
        <v>0</v>
      </c>
      <c r="I33" s="30">
        <v>0</v>
      </c>
      <c r="J33" s="30">
        <v>1</v>
      </c>
      <c r="K33" s="30">
        <v>0</v>
      </c>
      <c r="L33" s="30">
        <v>0</v>
      </c>
      <c r="M33" s="30">
        <v>0</v>
      </c>
      <c r="N33" s="32">
        <v>0</v>
      </c>
    </row>
    <row r="34" spans="1:14" ht="17.399999999999999">
      <c r="A34" s="3"/>
      <c r="B34" s="4" t="s">
        <v>37</v>
      </c>
      <c r="C34" s="14">
        <v>280</v>
      </c>
      <c r="D34" s="14">
        <v>342</v>
      </c>
      <c r="E34" s="14">
        <v>276</v>
      </c>
      <c r="F34" s="20">
        <f t="shared" si="0"/>
        <v>618</v>
      </c>
      <c r="G34" s="15">
        <v>1</v>
      </c>
      <c r="H34" s="15">
        <v>2</v>
      </c>
      <c r="I34" s="15">
        <v>0</v>
      </c>
      <c r="J34" s="15">
        <v>1</v>
      </c>
      <c r="K34" s="15">
        <v>0</v>
      </c>
      <c r="L34" s="15">
        <v>0</v>
      </c>
      <c r="M34" s="15">
        <v>0</v>
      </c>
      <c r="N34" s="25">
        <v>0</v>
      </c>
    </row>
    <row r="35" spans="1:14" ht="17.399999999999999">
      <c r="A35" s="3"/>
      <c r="B35" s="4" t="s">
        <v>38</v>
      </c>
      <c r="C35" s="29">
        <v>413</v>
      </c>
      <c r="D35" s="29">
        <v>455</v>
      </c>
      <c r="E35" s="29">
        <v>430</v>
      </c>
      <c r="F35" s="20">
        <f t="shared" si="0"/>
        <v>885</v>
      </c>
      <c r="G35" s="31">
        <v>1</v>
      </c>
      <c r="H35" s="31">
        <v>3</v>
      </c>
      <c r="I35" s="31">
        <v>1</v>
      </c>
      <c r="J35" s="31">
        <v>1</v>
      </c>
      <c r="K35" s="31">
        <v>0</v>
      </c>
      <c r="L35" s="31">
        <v>2</v>
      </c>
      <c r="M35" s="31">
        <v>0</v>
      </c>
      <c r="N35" s="33">
        <v>0</v>
      </c>
    </row>
    <row r="36" spans="1:14" ht="17.399999999999999">
      <c r="A36" s="3"/>
      <c r="B36" s="4" t="s">
        <v>39</v>
      </c>
      <c r="C36" s="14">
        <v>722</v>
      </c>
      <c r="D36" s="14">
        <v>677</v>
      </c>
      <c r="E36" s="14">
        <v>659</v>
      </c>
      <c r="F36" s="20">
        <f t="shared" si="0"/>
        <v>1336</v>
      </c>
      <c r="G36" s="15">
        <v>2</v>
      </c>
      <c r="H36" s="15">
        <v>3</v>
      </c>
      <c r="I36" s="15">
        <v>2</v>
      </c>
      <c r="J36" s="15">
        <v>8</v>
      </c>
      <c r="K36" s="15">
        <v>1</v>
      </c>
      <c r="L36" s="15">
        <v>3</v>
      </c>
      <c r="M36" s="15">
        <v>0</v>
      </c>
      <c r="N36" s="25">
        <v>0</v>
      </c>
    </row>
    <row r="37" spans="1:14" ht="17.399999999999999">
      <c r="A37" s="3"/>
      <c r="B37" s="4" t="s">
        <v>40</v>
      </c>
      <c r="C37" s="14">
        <v>474</v>
      </c>
      <c r="D37" s="14">
        <v>508</v>
      </c>
      <c r="E37" s="14">
        <v>468</v>
      </c>
      <c r="F37" s="20">
        <f t="shared" si="0"/>
        <v>976</v>
      </c>
      <c r="G37" s="15">
        <v>2</v>
      </c>
      <c r="H37" s="15">
        <v>4</v>
      </c>
      <c r="I37" s="15">
        <v>1</v>
      </c>
      <c r="J37" s="15">
        <v>4</v>
      </c>
      <c r="K37" s="15">
        <v>0</v>
      </c>
      <c r="L37" s="15">
        <v>1</v>
      </c>
      <c r="M37" s="15">
        <v>0</v>
      </c>
      <c r="N37" s="25">
        <v>0</v>
      </c>
    </row>
    <row r="38" spans="1:14" ht="17.399999999999999">
      <c r="A38" s="3"/>
      <c r="B38" s="4" t="s">
        <v>41</v>
      </c>
      <c r="C38" s="14">
        <v>2756</v>
      </c>
      <c r="D38" s="14">
        <v>2920</v>
      </c>
      <c r="E38" s="14">
        <v>3217</v>
      </c>
      <c r="F38" s="20">
        <f t="shared" si="0"/>
        <v>6137</v>
      </c>
      <c r="G38" s="15">
        <v>25</v>
      </c>
      <c r="H38" s="15">
        <v>22</v>
      </c>
      <c r="I38" s="15">
        <v>15</v>
      </c>
      <c r="J38" s="15">
        <v>11</v>
      </c>
      <c r="K38" s="15">
        <v>4</v>
      </c>
      <c r="L38" s="15">
        <v>3</v>
      </c>
      <c r="M38" s="15">
        <v>2</v>
      </c>
      <c r="N38" s="25">
        <v>2</v>
      </c>
    </row>
    <row r="39" spans="1:14" ht="17.399999999999999">
      <c r="A39" s="3"/>
      <c r="B39" s="4" t="s">
        <v>42</v>
      </c>
      <c r="C39" s="14">
        <v>1776</v>
      </c>
      <c r="D39" s="14">
        <v>1773</v>
      </c>
      <c r="E39" s="14">
        <v>1945</v>
      </c>
      <c r="F39" s="20">
        <f t="shared" si="0"/>
        <v>3718</v>
      </c>
      <c r="G39" s="15">
        <v>16</v>
      </c>
      <c r="H39" s="15">
        <v>20</v>
      </c>
      <c r="I39" s="15">
        <v>20</v>
      </c>
      <c r="J39" s="15">
        <v>18</v>
      </c>
      <c r="K39" s="15">
        <v>0</v>
      </c>
      <c r="L39" s="15">
        <v>0</v>
      </c>
      <c r="M39" s="15">
        <v>6</v>
      </c>
      <c r="N39" s="25">
        <v>2</v>
      </c>
    </row>
    <row r="40" spans="1:14" ht="17.399999999999999">
      <c r="A40" s="3"/>
      <c r="B40" s="4" t="s">
        <v>43</v>
      </c>
      <c r="C40" s="14">
        <v>784</v>
      </c>
      <c r="D40" s="14">
        <v>602</v>
      </c>
      <c r="E40" s="14">
        <v>662</v>
      </c>
      <c r="F40" s="20">
        <f t="shared" si="0"/>
        <v>1264</v>
      </c>
      <c r="G40" s="15">
        <v>37</v>
      </c>
      <c r="H40" s="15">
        <v>12</v>
      </c>
      <c r="I40" s="15">
        <v>11</v>
      </c>
      <c r="J40" s="15">
        <v>3</v>
      </c>
      <c r="K40" s="15">
        <v>1</v>
      </c>
      <c r="L40" s="15">
        <v>0</v>
      </c>
      <c r="M40" s="15">
        <v>4</v>
      </c>
      <c r="N40" s="25">
        <v>1</v>
      </c>
    </row>
    <row r="41" spans="1:14" ht="17.399999999999999">
      <c r="A41" s="3"/>
      <c r="B41" s="4" t="s">
        <v>44</v>
      </c>
      <c r="C41" s="14">
        <v>1509</v>
      </c>
      <c r="D41" s="14">
        <v>1334</v>
      </c>
      <c r="E41" s="14">
        <v>1571</v>
      </c>
      <c r="F41" s="20">
        <f t="shared" si="0"/>
        <v>2905</v>
      </c>
      <c r="G41" s="15">
        <v>13</v>
      </c>
      <c r="H41" s="15">
        <v>16</v>
      </c>
      <c r="I41" s="15">
        <v>4</v>
      </c>
      <c r="J41" s="15">
        <v>5</v>
      </c>
      <c r="K41" s="15">
        <v>0</v>
      </c>
      <c r="L41" s="15">
        <v>3</v>
      </c>
      <c r="M41" s="15">
        <v>1</v>
      </c>
      <c r="N41" s="25">
        <v>1</v>
      </c>
    </row>
    <row r="42" spans="1:14" ht="17.399999999999999">
      <c r="A42" s="3"/>
      <c r="B42" s="4" t="s">
        <v>45</v>
      </c>
      <c r="C42" s="14">
        <v>751</v>
      </c>
      <c r="D42" s="14">
        <v>714</v>
      </c>
      <c r="E42" s="14">
        <v>825</v>
      </c>
      <c r="F42" s="20">
        <f t="shared" si="0"/>
        <v>1539</v>
      </c>
      <c r="G42" s="15">
        <v>6</v>
      </c>
      <c r="H42" s="15">
        <v>6</v>
      </c>
      <c r="I42" s="15">
        <v>1</v>
      </c>
      <c r="J42" s="15">
        <v>2</v>
      </c>
      <c r="K42" s="15">
        <v>1</v>
      </c>
      <c r="L42" s="15">
        <v>1</v>
      </c>
      <c r="M42" s="15">
        <v>1</v>
      </c>
      <c r="N42" s="25">
        <v>0</v>
      </c>
    </row>
    <row r="43" spans="1:14" ht="17.399999999999999">
      <c r="A43" s="3"/>
      <c r="B43" s="4" t="s">
        <v>46</v>
      </c>
      <c r="C43" s="14">
        <v>818</v>
      </c>
      <c r="D43" s="14">
        <v>778</v>
      </c>
      <c r="E43" s="14">
        <v>856</v>
      </c>
      <c r="F43" s="20">
        <f t="shared" si="0"/>
        <v>1634</v>
      </c>
      <c r="G43" s="15">
        <v>2</v>
      </c>
      <c r="H43" s="15">
        <v>13</v>
      </c>
      <c r="I43" s="15">
        <v>2</v>
      </c>
      <c r="J43" s="15">
        <v>8</v>
      </c>
      <c r="K43" s="15">
        <v>1</v>
      </c>
      <c r="L43" s="15">
        <v>2</v>
      </c>
      <c r="M43" s="15">
        <v>0</v>
      </c>
      <c r="N43" s="25">
        <v>3</v>
      </c>
    </row>
    <row r="44" spans="1:14" ht="17.399999999999999">
      <c r="A44" s="3"/>
      <c r="B44" s="4" t="s">
        <v>47</v>
      </c>
      <c r="C44" s="14">
        <v>6821</v>
      </c>
      <c r="D44" s="14">
        <v>7440</v>
      </c>
      <c r="E44" s="14">
        <v>8605</v>
      </c>
      <c r="F44" s="20">
        <f t="shared" si="0"/>
        <v>16045</v>
      </c>
      <c r="G44" s="15">
        <v>84</v>
      </c>
      <c r="H44" s="15">
        <v>77</v>
      </c>
      <c r="I44" s="15">
        <v>14</v>
      </c>
      <c r="J44" s="15">
        <v>27</v>
      </c>
      <c r="K44" s="15">
        <v>6</v>
      </c>
      <c r="L44" s="15">
        <v>5</v>
      </c>
      <c r="M44" s="15">
        <v>9</v>
      </c>
      <c r="N44" s="25">
        <v>1</v>
      </c>
    </row>
    <row r="45" spans="1:14" ht="17.399999999999999">
      <c r="A45" s="3"/>
      <c r="B45" s="4" t="s">
        <v>48</v>
      </c>
      <c r="C45" s="14">
        <v>12350</v>
      </c>
      <c r="D45" s="14">
        <v>13907</v>
      </c>
      <c r="E45" s="14">
        <v>15972</v>
      </c>
      <c r="F45" s="20">
        <f t="shared" si="0"/>
        <v>29879</v>
      </c>
      <c r="G45" s="15">
        <v>130</v>
      </c>
      <c r="H45" s="15">
        <v>170</v>
      </c>
      <c r="I45" s="15">
        <v>42</v>
      </c>
      <c r="J45" s="15">
        <v>57</v>
      </c>
      <c r="K45" s="15">
        <v>14</v>
      </c>
      <c r="L45" s="15">
        <v>12</v>
      </c>
      <c r="M45" s="15">
        <v>16</v>
      </c>
      <c r="N45" s="25">
        <v>5</v>
      </c>
    </row>
    <row r="46" spans="1:14" ht="17.399999999999999">
      <c r="A46" s="3"/>
      <c r="B46" s="4" t="s">
        <v>49</v>
      </c>
      <c r="C46" s="14">
        <v>2017</v>
      </c>
      <c r="D46" s="14">
        <v>2761</v>
      </c>
      <c r="E46" s="14">
        <v>2815</v>
      </c>
      <c r="F46" s="20">
        <f t="shared" si="0"/>
        <v>5576</v>
      </c>
      <c r="G46" s="15">
        <v>29</v>
      </c>
      <c r="H46" s="15">
        <v>23</v>
      </c>
      <c r="I46" s="15">
        <v>3</v>
      </c>
      <c r="J46" s="15">
        <v>13</v>
      </c>
      <c r="K46" s="15">
        <v>2</v>
      </c>
      <c r="L46" s="15">
        <v>3</v>
      </c>
      <c r="M46" s="15">
        <v>2</v>
      </c>
      <c r="N46" s="25">
        <v>1</v>
      </c>
    </row>
    <row r="47" spans="1:14" ht="17.399999999999999">
      <c r="A47" s="3"/>
      <c r="B47" s="4" t="s">
        <v>50</v>
      </c>
      <c r="C47" s="14">
        <v>6509</v>
      </c>
      <c r="D47" s="14">
        <v>7910</v>
      </c>
      <c r="E47" s="14">
        <v>8806</v>
      </c>
      <c r="F47" s="20">
        <f t="shared" si="0"/>
        <v>16716</v>
      </c>
      <c r="G47" s="15">
        <v>66</v>
      </c>
      <c r="H47" s="15">
        <v>83</v>
      </c>
      <c r="I47" s="15">
        <v>47</v>
      </c>
      <c r="J47" s="15">
        <v>39</v>
      </c>
      <c r="K47" s="15">
        <v>5</v>
      </c>
      <c r="L47" s="15">
        <v>11</v>
      </c>
      <c r="M47" s="15">
        <v>7</v>
      </c>
      <c r="N47" s="25">
        <v>5</v>
      </c>
    </row>
    <row r="48" spans="1:14" ht="17.399999999999999">
      <c r="A48" s="3"/>
      <c r="B48" s="4" t="s">
        <v>51</v>
      </c>
      <c r="C48" s="14">
        <v>13460</v>
      </c>
      <c r="D48" s="14">
        <v>16682</v>
      </c>
      <c r="E48" s="14">
        <v>18247</v>
      </c>
      <c r="F48" s="20">
        <f t="shared" si="0"/>
        <v>34929</v>
      </c>
      <c r="G48" s="15">
        <v>131</v>
      </c>
      <c r="H48" s="15">
        <v>159</v>
      </c>
      <c r="I48" s="15">
        <v>70</v>
      </c>
      <c r="J48" s="15">
        <v>55</v>
      </c>
      <c r="K48" s="15">
        <v>18</v>
      </c>
      <c r="L48" s="15">
        <v>12</v>
      </c>
      <c r="M48" s="15">
        <v>25</v>
      </c>
      <c r="N48" s="25">
        <v>5</v>
      </c>
    </row>
    <row r="49" spans="1:14" ht="17.399999999999999">
      <c r="A49" s="3"/>
      <c r="B49" s="4" t="s">
        <v>52</v>
      </c>
      <c r="C49" s="14">
        <v>17705</v>
      </c>
      <c r="D49" s="14">
        <v>21199</v>
      </c>
      <c r="E49" s="14">
        <v>23853</v>
      </c>
      <c r="F49" s="20">
        <f t="shared" si="0"/>
        <v>45052</v>
      </c>
      <c r="G49" s="15">
        <v>219</v>
      </c>
      <c r="H49" s="15">
        <v>210</v>
      </c>
      <c r="I49" s="15">
        <v>137</v>
      </c>
      <c r="J49" s="15">
        <v>116</v>
      </c>
      <c r="K49" s="15">
        <v>29</v>
      </c>
      <c r="L49" s="15">
        <v>16</v>
      </c>
      <c r="M49" s="15">
        <v>21</v>
      </c>
      <c r="N49" s="25">
        <v>10</v>
      </c>
    </row>
    <row r="50" spans="1:14" ht="17.399999999999999">
      <c r="B50" s="7" t="s">
        <v>4</v>
      </c>
      <c r="C50" s="8">
        <f t="shared" ref="C50:N50" si="1">SUM(C11:C49)</f>
        <v>81743</v>
      </c>
      <c r="D50" s="8">
        <f t="shared" si="1"/>
        <v>93733</v>
      </c>
      <c r="E50" s="8">
        <f t="shared" si="1"/>
        <v>102581</v>
      </c>
      <c r="F50" s="9">
        <f t="shared" si="1"/>
        <v>196314</v>
      </c>
      <c r="G50" s="10">
        <f t="shared" si="1"/>
        <v>848</v>
      </c>
      <c r="H50" s="11">
        <f t="shared" si="1"/>
        <v>957</v>
      </c>
      <c r="I50" s="12">
        <f t="shared" si="1"/>
        <v>437</v>
      </c>
      <c r="J50" s="12">
        <f t="shared" si="1"/>
        <v>437</v>
      </c>
      <c r="K50" s="22">
        <f t="shared" si="1"/>
        <v>93</v>
      </c>
      <c r="L50" s="22">
        <f t="shared" si="1"/>
        <v>110</v>
      </c>
      <c r="M50" s="22">
        <f t="shared" si="1"/>
        <v>109</v>
      </c>
      <c r="N50" s="22">
        <f t="shared" si="1"/>
        <v>44</v>
      </c>
    </row>
    <row r="51" spans="1:14">
      <c r="H51" s="1" t="s">
        <v>5</v>
      </c>
      <c r="I51" s="2"/>
      <c r="J51" s="2"/>
    </row>
    <row r="52" spans="1:14" ht="22.2">
      <c r="B52" s="18"/>
      <c r="C52" s="18"/>
      <c r="D52" s="19"/>
    </row>
    <row r="53" spans="1:14" ht="37.950000000000003" customHeight="1">
      <c r="A53" s="13"/>
      <c r="B53" s="57"/>
      <c r="C53" s="57"/>
      <c r="D53" s="57"/>
      <c r="E53" s="57"/>
      <c r="F53" s="57"/>
      <c r="G53" s="57"/>
      <c r="H53" s="57"/>
      <c r="I53" s="57"/>
      <c r="J53" s="57"/>
    </row>
    <row r="54" spans="1:14" ht="54.6" customHeight="1">
      <c r="A54" s="13"/>
      <c r="B54" s="58"/>
      <c r="C54" s="58"/>
      <c r="D54" s="58"/>
      <c r="E54" s="58"/>
      <c r="F54" s="58"/>
      <c r="G54" s="58"/>
      <c r="H54" s="58"/>
      <c r="I54" s="58"/>
      <c r="J54" s="58"/>
    </row>
    <row r="55" spans="1:14" ht="58.95" customHeight="1">
      <c r="A55" s="13"/>
      <c r="B55" s="58"/>
      <c r="C55" s="58"/>
      <c r="D55" s="58"/>
      <c r="E55" s="58"/>
      <c r="F55" s="58"/>
      <c r="G55" s="58"/>
      <c r="H55" s="58"/>
      <c r="I55" s="58"/>
      <c r="J55" s="58"/>
    </row>
    <row r="56" spans="1:14" ht="56.4" customHeight="1">
      <c r="A56" s="13"/>
      <c r="B56" s="58"/>
      <c r="C56" s="58"/>
      <c r="D56" s="58"/>
      <c r="E56" s="58"/>
      <c r="F56" s="58"/>
      <c r="G56" s="58"/>
      <c r="H56" s="58"/>
      <c r="I56" s="58"/>
      <c r="J56" s="58"/>
    </row>
    <row r="57" spans="1:14" ht="30.6" customHeight="1">
      <c r="D57" s="56"/>
      <c r="E57" s="56"/>
      <c r="F57" s="56"/>
      <c r="G57" s="56"/>
      <c r="H57" s="56"/>
      <c r="I57" s="56"/>
      <c r="J57" s="56"/>
    </row>
  </sheetData>
  <mergeCells count="20">
    <mergeCell ref="D57:J57"/>
    <mergeCell ref="B9:D9"/>
    <mergeCell ref="E9:F9"/>
    <mergeCell ref="G9:H9"/>
    <mergeCell ref="B53:J53"/>
    <mergeCell ref="B54:J54"/>
    <mergeCell ref="B55:J55"/>
    <mergeCell ref="B1:J1"/>
    <mergeCell ref="B3:C3"/>
    <mergeCell ref="F3:G3"/>
    <mergeCell ref="B56:J56"/>
    <mergeCell ref="E7:M7"/>
    <mergeCell ref="B8:C8"/>
    <mergeCell ref="E8:M8"/>
    <mergeCell ref="B5:C5"/>
    <mergeCell ref="E5:M5"/>
    <mergeCell ref="B6:C6"/>
    <mergeCell ref="E6:M6"/>
    <mergeCell ref="B4:N4"/>
    <mergeCell ref="A2:E2"/>
  </mergeCells>
  <phoneticPr fontId="2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>
      <selection activeCell="C8" sqref="C8"/>
    </sheetView>
  </sheetViews>
  <sheetFormatPr defaultRowHeight="16.2"/>
  <sheetData>
    <row r="1" spans="1:1">
      <c r="A1" t="s">
        <v>77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7"/>
  <sheetViews>
    <sheetView workbookViewId="0">
      <selection activeCell="E8" sqref="E8:M8"/>
    </sheetView>
  </sheetViews>
  <sheetFormatPr defaultRowHeight="16.2"/>
  <cols>
    <col min="1" max="1" width="3.21875" customWidth="1"/>
    <col min="7" max="7" width="9.44140625" customWidth="1"/>
    <col min="8" max="8" width="11.21875" customWidth="1"/>
    <col min="10" max="10" width="9.6640625" customWidth="1"/>
    <col min="11" max="11" width="11.6640625" customWidth="1"/>
    <col min="12" max="12" width="11.109375" customWidth="1"/>
    <col min="13" max="13" width="11.44140625" customWidth="1"/>
    <col min="14" max="14" width="11.77734375" customWidth="1"/>
  </cols>
  <sheetData>
    <row r="1" spans="1:14" ht="27" customHeight="1">
      <c r="B1" s="53" t="s">
        <v>12</v>
      </c>
      <c r="C1" s="53"/>
      <c r="D1" s="53"/>
      <c r="E1" s="53"/>
      <c r="F1" s="53"/>
      <c r="G1" s="53"/>
      <c r="H1" s="53"/>
      <c r="I1" s="53"/>
      <c r="J1" s="53"/>
    </row>
    <row r="2" spans="1:14" ht="24" customHeight="1">
      <c r="A2" s="51" t="s">
        <v>65</v>
      </c>
      <c r="B2" s="52"/>
      <c r="C2" s="52"/>
      <c r="D2" s="52"/>
      <c r="E2" s="52"/>
      <c r="F2" s="45" t="str">
        <f>修改年度!$A1</f>
        <v>110年</v>
      </c>
      <c r="G2" s="47" t="s">
        <v>67</v>
      </c>
      <c r="H2" s="46"/>
      <c r="I2" s="46"/>
      <c r="J2" s="46"/>
    </row>
    <row r="3" spans="1:14" ht="22.95" customHeight="1">
      <c r="B3" s="54" t="s">
        <v>57</v>
      </c>
      <c r="C3" s="54"/>
      <c r="D3" s="42" t="str">
        <f>C50&amp; "戶"</f>
        <v>81004戶</v>
      </c>
      <c r="E3" s="42"/>
      <c r="F3" s="54" t="s">
        <v>58</v>
      </c>
      <c r="G3" s="54"/>
      <c r="H3" s="42" t="str">
        <f>F50&amp; "人"</f>
        <v>197155人</v>
      </c>
      <c r="I3" s="42"/>
      <c r="J3" s="35"/>
      <c r="K3" s="36"/>
      <c r="L3" s="36"/>
      <c r="M3" s="36"/>
      <c r="N3" s="36"/>
    </row>
    <row r="4" spans="1:14" ht="22.95" customHeight="1">
      <c r="B4" s="48" t="s">
        <v>82</v>
      </c>
      <c r="C4" s="49"/>
      <c r="D4" s="49"/>
      <c r="E4" s="49"/>
      <c r="F4" s="49"/>
      <c r="G4" s="49"/>
      <c r="H4" s="49"/>
      <c r="I4" s="49"/>
      <c r="J4" s="49"/>
      <c r="K4" s="50"/>
      <c r="L4" s="50"/>
      <c r="M4" s="50"/>
      <c r="N4" s="50"/>
    </row>
    <row r="5" spans="1:14" ht="22.95" customHeight="1">
      <c r="B5" s="55" t="s">
        <v>59</v>
      </c>
      <c r="C5" s="55"/>
      <c r="D5" s="44" t="str">
        <f>K50&amp; "人"</f>
        <v>79人</v>
      </c>
      <c r="E5" s="55" t="s">
        <v>83</v>
      </c>
      <c r="F5" s="55"/>
      <c r="G5" s="55"/>
      <c r="H5" s="55"/>
      <c r="I5" s="55"/>
      <c r="J5" s="55"/>
      <c r="K5" s="55"/>
      <c r="L5" s="55"/>
      <c r="M5" s="55"/>
      <c r="N5" s="43"/>
    </row>
    <row r="6" spans="1:14" ht="22.95" customHeight="1">
      <c r="B6" s="48" t="s">
        <v>60</v>
      </c>
      <c r="C6" s="48"/>
      <c r="D6" s="41" t="str">
        <f>L50&amp; "人"</f>
        <v>117人</v>
      </c>
      <c r="E6" s="48"/>
      <c r="F6" s="48"/>
      <c r="G6" s="48"/>
      <c r="H6" s="48"/>
      <c r="I6" s="48"/>
      <c r="J6" s="48"/>
      <c r="K6" s="48"/>
      <c r="L6" s="48"/>
      <c r="M6" s="48"/>
      <c r="N6" s="36"/>
    </row>
    <row r="7" spans="1:14" ht="22.95" customHeight="1">
      <c r="B7" s="39" t="s">
        <v>61</v>
      </c>
      <c r="C7" s="39"/>
      <c r="D7" s="39" t="str">
        <f>M50&amp; "對"</f>
        <v>73對</v>
      </c>
      <c r="E7" s="63" t="s">
        <v>84</v>
      </c>
      <c r="F7" s="50"/>
      <c r="G7" s="50"/>
      <c r="H7" s="50"/>
      <c r="I7" s="50"/>
      <c r="J7" s="50"/>
      <c r="K7" s="50"/>
      <c r="L7" s="50"/>
      <c r="M7" s="50"/>
      <c r="N7" s="43"/>
    </row>
    <row r="8" spans="1:14" ht="22.95" customHeight="1">
      <c r="B8" s="64" t="s">
        <v>62</v>
      </c>
      <c r="C8" s="65"/>
      <c r="D8" s="40" t="str">
        <f>N50&amp; "對"</f>
        <v>36對</v>
      </c>
      <c r="E8" s="66" t="s">
        <v>85</v>
      </c>
      <c r="F8" s="67"/>
      <c r="G8" s="67"/>
      <c r="H8" s="67"/>
      <c r="I8" s="67"/>
      <c r="J8" s="67"/>
      <c r="K8" s="67"/>
      <c r="L8" s="67"/>
      <c r="M8" s="67"/>
      <c r="N8" s="43"/>
    </row>
    <row r="9" spans="1:14" ht="21" customHeight="1">
      <c r="B9" s="59" t="s">
        <v>13</v>
      </c>
      <c r="C9" s="59"/>
      <c r="D9" s="59"/>
      <c r="E9" s="60" t="str">
        <f>G50&amp; "人"</f>
        <v>716人</v>
      </c>
      <c r="F9" s="61"/>
      <c r="G9" s="62" t="s">
        <v>0</v>
      </c>
      <c r="H9" s="62"/>
      <c r="I9" s="26" t="str">
        <f>H50&amp; "人"</f>
        <v>761人</v>
      </c>
      <c r="J9" s="26"/>
      <c r="K9" s="36"/>
      <c r="L9" s="36"/>
      <c r="M9" s="36"/>
      <c r="N9" s="36"/>
    </row>
    <row r="10" spans="1:14" ht="19.8">
      <c r="B10" s="16" t="s">
        <v>1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2</v>
      </c>
      <c r="H10" s="17" t="s">
        <v>3</v>
      </c>
      <c r="I10" s="17" t="s">
        <v>6</v>
      </c>
      <c r="J10" s="17" t="s">
        <v>7</v>
      </c>
      <c r="K10" s="21" t="s">
        <v>55</v>
      </c>
      <c r="L10" s="21" t="s">
        <v>56</v>
      </c>
      <c r="M10" s="21" t="s">
        <v>53</v>
      </c>
      <c r="N10" s="21" t="s">
        <v>54</v>
      </c>
    </row>
    <row r="11" spans="1:14" ht="17.399999999999999">
      <c r="A11" s="3"/>
      <c r="B11" s="4" t="s">
        <v>14</v>
      </c>
      <c r="C11" s="14">
        <v>1758</v>
      </c>
      <c r="D11" s="14">
        <v>1588</v>
      </c>
      <c r="E11" s="14">
        <v>1231</v>
      </c>
      <c r="F11" s="20">
        <f>D11+E11</f>
        <v>2819</v>
      </c>
      <c r="G11" s="15">
        <v>5</v>
      </c>
      <c r="H11" s="15">
        <v>11</v>
      </c>
      <c r="I11" s="15">
        <v>19</v>
      </c>
      <c r="J11" s="15">
        <v>9</v>
      </c>
      <c r="K11" s="15">
        <v>0</v>
      </c>
      <c r="L11" s="15">
        <v>5</v>
      </c>
      <c r="M11" s="15">
        <v>1</v>
      </c>
      <c r="N11" s="25">
        <v>2</v>
      </c>
    </row>
    <row r="12" spans="1:14" ht="17.399999999999999">
      <c r="A12" s="3"/>
      <c r="B12" s="5" t="s">
        <v>15</v>
      </c>
      <c r="C12" s="14">
        <v>457</v>
      </c>
      <c r="D12" s="14">
        <v>539</v>
      </c>
      <c r="E12" s="14">
        <v>541</v>
      </c>
      <c r="F12" s="20">
        <f t="shared" ref="F12:F49" si="0">D12+E12</f>
        <v>1080</v>
      </c>
      <c r="G12" s="15">
        <v>2</v>
      </c>
      <c r="H12" s="15">
        <v>0</v>
      </c>
      <c r="I12" s="15">
        <v>0</v>
      </c>
      <c r="J12" s="15">
        <v>3</v>
      </c>
      <c r="K12" s="15">
        <v>1</v>
      </c>
      <c r="L12" s="15">
        <v>2</v>
      </c>
      <c r="M12" s="15">
        <v>1</v>
      </c>
      <c r="N12" s="25">
        <v>0</v>
      </c>
    </row>
    <row r="13" spans="1:14" ht="17.399999999999999">
      <c r="A13" s="3"/>
      <c r="B13" s="4" t="s">
        <v>16</v>
      </c>
      <c r="C13" s="14">
        <v>261</v>
      </c>
      <c r="D13" s="14">
        <v>279</v>
      </c>
      <c r="E13" s="14">
        <v>287</v>
      </c>
      <c r="F13" s="20">
        <f t="shared" si="0"/>
        <v>566</v>
      </c>
      <c r="G13" s="15">
        <v>0</v>
      </c>
      <c r="H13" s="15">
        <v>0</v>
      </c>
      <c r="I13" s="15">
        <v>2</v>
      </c>
      <c r="J13" s="15">
        <v>0</v>
      </c>
      <c r="K13" s="15">
        <v>0</v>
      </c>
      <c r="L13" s="15">
        <v>1</v>
      </c>
      <c r="M13" s="15">
        <v>0</v>
      </c>
      <c r="N13" s="25">
        <v>1</v>
      </c>
    </row>
    <row r="14" spans="1:14" ht="17.399999999999999">
      <c r="A14" s="3"/>
      <c r="B14" s="5" t="s">
        <v>17</v>
      </c>
      <c r="C14" s="14">
        <v>285</v>
      </c>
      <c r="D14" s="14">
        <v>336</v>
      </c>
      <c r="E14" s="14">
        <v>329</v>
      </c>
      <c r="F14" s="20">
        <f t="shared" si="0"/>
        <v>665</v>
      </c>
      <c r="G14" s="14">
        <v>0</v>
      </c>
      <c r="H14" s="15">
        <v>2</v>
      </c>
      <c r="I14" s="15">
        <v>0</v>
      </c>
      <c r="J14" s="15">
        <v>0</v>
      </c>
      <c r="K14" s="15">
        <v>0</v>
      </c>
      <c r="L14" s="15">
        <v>0</v>
      </c>
      <c r="M14" s="15">
        <v>1</v>
      </c>
      <c r="N14" s="25">
        <v>0</v>
      </c>
    </row>
    <row r="15" spans="1:14" ht="17.399999999999999">
      <c r="A15" s="3"/>
      <c r="B15" s="4" t="s">
        <v>18</v>
      </c>
      <c r="C15" s="14">
        <v>245</v>
      </c>
      <c r="D15" s="14">
        <v>301</v>
      </c>
      <c r="E15" s="14">
        <v>233</v>
      </c>
      <c r="F15" s="20">
        <f t="shared" si="0"/>
        <v>534</v>
      </c>
      <c r="G15" s="15">
        <v>0</v>
      </c>
      <c r="H15" s="15">
        <v>2</v>
      </c>
      <c r="I15" s="15">
        <v>0</v>
      </c>
      <c r="J15" s="15">
        <v>1</v>
      </c>
      <c r="K15" s="15">
        <v>1</v>
      </c>
      <c r="L15" s="15">
        <v>0</v>
      </c>
      <c r="M15" s="15">
        <v>0</v>
      </c>
      <c r="N15" s="25">
        <v>0</v>
      </c>
    </row>
    <row r="16" spans="1:14" ht="17.399999999999999">
      <c r="A16" s="3"/>
      <c r="B16" s="5" t="s">
        <v>19</v>
      </c>
      <c r="C16" s="14">
        <v>364</v>
      </c>
      <c r="D16" s="14">
        <v>470</v>
      </c>
      <c r="E16" s="14">
        <v>429</v>
      </c>
      <c r="F16" s="20">
        <f t="shared" si="0"/>
        <v>899</v>
      </c>
      <c r="G16" s="15">
        <v>1</v>
      </c>
      <c r="H16" s="15">
        <v>3</v>
      </c>
      <c r="I16" s="15">
        <v>2</v>
      </c>
      <c r="J16" s="15">
        <v>0</v>
      </c>
      <c r="K16" s="15">
        <v>1</v>
      </c>
      <c r="L16" s="15">
        <v>1</v>
      </c>
      <c r="M16" s="15">
        <v>0</v>
      </c>
      <c r="N16" s="25">
        <v>0</v>
      </c>
    </row>
    <row r="17" spans="1:14" ht="17.399999999999999">
      <c r="A17" s="3"/>
      <c r="B17" s="6" t="s">
        <v>20</v>
      </c>
      <c r="C17" s="14">
        <v>423</v>
      </c>
      <c r="D17" s="14">
        <v>477</v>
      </c>
      <c r="E17" s="14">
        <v>433</v>
      </c>
      <c r="F17" s="20">
        <f t="shared" si="0"/>
        <v>910</v>
      </c>
      <c r="G17" s="15">
        <v>5</v>
      </c>
      <c r="H17" s="15">
        <v>3</v>
      </c>
      <c r="I17" s="15">
        <v>0</v>
      </c>
      <c r="J17" s="15">
        <v>1</v>
      </c>
      <c r="K17" s="15">
        <v>0</v>
      </c>
      <c r="L17" s="15">
        <v>1</v>
      </c>
      <c r="M17" s="15">
        <v>1</v>
      </c>
      <c r="N17" s="25">
        <v>0</v>
      </c>
    </row>
    <row r="18" spans="1:14" ht="17.399999999999999">
      <c r="A18" s="3"/>
      <c r="B18" s="4" t="s">
        <v>21</v>
      </c>
      <c r="C18" s="14">
        <v>366</v>
      </c>
      <c r="D18" s="14">
        <v>392</v>
      </c>
      <c r="E18" s="14">
        <v>391</v>
      </c>
      <c r="F18" s="20">
        <f t="shared" si="0"/>
        <v>783</v>
      </c>
      <c r="G18" s="15">
        <v>0</v>
      </c>
      <c r="H18" s="15">
        <v>2</v>
      </c>
      <c r="I18" s="15">
        <v>7</v>
      </c>
      <c r="J18" s="15">
        <v>9</v>
      </c>
      <c r="K18" s="15">
        <v>0</v>
      </c>
      <c r="L18" s="15">
        <v>1</v>
      </c>
      <c r="M18" s="15">
        <v>1</v>
      </c>
      <c r="N18" s="25">
        <v>0</v>
      </c>
    </row>
    <row r="19" spans="1:14" ht="17.399999999999999">
      <c r="A19" s="3"/>
      <c r="B19" s="5" t="s">
        <v>22</v>
      </c>
      <c r="C19" s="14">
        <v>1617</v>
      </c>
      <c r="D19" s="14">
        <v>1828</v>
      </c>
      <c r="E19" s="14">
        <v>1812</v>
      </c>
      <c r="F19" s="20">
        <f t="shared" si="0"/>
        <v>3640</v>
      </c>
      <c r="G19" s="15">
        <v>12</v>
      </c>
      <c r="H19" s="15">
        <v>17</v>
      </c>
      <c r="I19" s="15">
        <v>5</v>
      </c>
      <c r="J19" s="15">
        <v>4</v>
      </c>
      <c r="K19" s="15">
        <v>1</v>
      </c>
      <c r="L19" s="15">
        <v>5</v>
      </c>
      <c r="M19" s="15">
        <v>0</v>
      </c>
      <c r="N19" s="25">
        <v>0</v>
      </c>
    </row>
    <row r="20" spans="1:14" ht="17.399999999999999">
      <c r="A20" s="3"/>
      <c r="B20" s="6" t="s">
        <v>23</v>
      </c>
      <c r="C20" s="23">
        <v>868</v>
      </c>
      <c r="D20" s="14">
        <v>778</v>
      </c>
      <c r="E20" s="14">
        <v>926</v>
      </c>
      <c r="F20" s="20">
        <f t="shared" si="0"/>
        <v>1704</v>
      </c>
      <c r="G20" s="15">
        <v>4</v>
      </c>
      <c r="H20" s="15">
        <v>9</v>
      </c>
      <c r="I20" s="15">
        <v>2</v>
      </c>
      <c r="J20" s="15">
        <v>1</v>
      </c>
      <c r="K20" s="15">
        <v>0</v>
      </c>
      <c r="L20" s="15">
        <v>1</v>
      </c>
      <c r="M20" s="15">
        <v>0</v>
      </c>
      <c r="N20" s="25">
        <v>1</v>
      </c>
    </row>
    <row r="21" spans="1:14" ht="17.399999999999999">
      <c r="A21" s="3"/>
      <c r="B21" s="4" t="s">
        <v>24</v>
      </c>
      <c r="C21" s="14">
        <v>186</v>
      </c>
      <c r="D21" s="14">
        <v>180</v>
      </c>
      <c r="E21" s="14">
        <v>197</v>
      </c>
      <c r="F21" s="20">
        <f t="shared" si="0"/>
        <v>377</v>
      </c>
      <c r="G21" s="15">
        <v>0</v>
      </c>
      <c r="H21" s="15">
        <v>2</v>
      </c>
      <c r="I21" s="15">
        <v>0</v>
      </c>
      <c r="J21" s="15">
        <v>0</v>
      </c>
      <c r="K21" s="15">
        <v>1</v>
      </c>
      <c r="L21" s="15">
        <v>0</v>
      </c>
      <c r="M21" s="15">
        <v>0</v>
      </c>
      <c r="N21" s="25">
        <v>0</v>
      </c>
    </row>
    <row r="22" spans="1:14" ht="17.399999999999999">
      <c r="A22" s="3"/>
      <c r="B22" s="4" t="s">
        <v>25</v>
      </c>
      <c r="C22" s="14">
        <v>354</v>
      </c>
      <c r="D22" s="14">
        <v>471</v>
      </c>
      <c r="E22" s="14">
        <v>465</v>
      </c>
      <c r="F22" s="20">
        <f t="shared" si="0"/>
        <v>936</v>
      </c>
      <c r="G22" s="23">
        <v>1</v>
      </c>
      <c r="H22" s="15">
        <v>13</v>
      </c>
      <c r="I22" s="15">
        <v>0</v>
      </c>
      <c r="J22" s="15">
        <v>5</v>
      </c>
      <c r="K22" s="15">
        <v>0</v>
      </c>
      <c r="L22" s="15">
        <v>1</v>
      </c>
      <c r="M22" s="15">
        <v>0</v>
      </c>
      <c r="N22" s="25">
        <v>0</v>
      </c>
    </row>
    <row r="23" spans="1:14" ht="17.399999999999999">
      <c r="A23" s="3"/>
      <c r="B23" s="4" t="s">
        <v>26</v>
      </c>
      <c r="C23" s="14">
        <v>788</v>
      </c>
      <c r="D23" s="14">
        <v>956</v>
      </c>
      <c r="E23" s="14">
        <v>999</v>
      </c>
      <c r="F23" s="20">
        <f t="shared" si="0"/>
        <v>1955</v>
      </c>
      <c r="G23" s="15">
        <v>5</v>
      </c>
      <c r="H23" s="15">
        <v>6</v>
      </c>
      <c r="I23" s="15">
        <v>2</v>
      </c>
      <c r="J23" s="15">
        <v>2</v>
      </c>
      <c r="K23" s="15">
        <v>0</v>
      </c>
      <c r="L23" s="15">
        <v>3</v>
      </c>
      <c r="M23" s="15">
        <v>1</v>
      </c>
      <c r="N23" s="25">
        <v>0</v>
      </c>
    </row>
    <row r="24" spans="1:14" ht="17.399999999999999">
      <c r="A24" s="3"/>
      <c r="B24" s="4" t="s">
        <v>27</v>
      </c>
      <c r="C24" s="14">
        <v>1205</v>
      </c>
      <c r="D24" s="14">
        <v>1358</v>
      </c>
      <c r="E24" s="14">
        <v>1473</v>
      </c>
      <c r="F24" s="20">
        <f t="shared" si="0"/>
        <v>2831</v>
      </c>
      <c r="G24" s="15">
        <v>15</v>
      </c>
      <c r="H24" s="15">
        <v>15</v>
      </c>
      <c r="I24" s="15">
        <v>2</v>
      </c>
      <c r="J24" s="15">
        <v>6</v>
      </c>
      <c r="K24" s="15">
        <v>3</v>
      </c>
      <c r="L24" s="15">
        <v>2</v>
      </c>
      <c r="M24" s="15">
        <v>0</v>
      </c>
      <c r="N24" s="25">
        <v>0</v>
      </c>
    </row>
    <row r="25" spans="1:14" ht="17.399999999999999">
      <c r="A25" s="3"/>
      <c r="B25" s="4" t="s">
        <v>28</v>
      </c>
      <c r="C25" s="14">
        <v>1274</v>
      </c>
      <c r="D25" s="14">
        <v>1400</v>
      </c>
      <c r="E25" s="14">
        <v>1410</v>
      </c>
      <c r="F25" s="20">
        <f t="shared" si="0"/>
        <v>2810</v>
      </c>
      <c r="G25" s="15">
        <v>7</v>
      </c>
      <c r="H25" s="15">
        <v>17</v>
      </c>
      <c r="I25" s="15">
        <v>12</v>
      </c>
      <c r="J25" s="15">
        <v>11</v>
      </c>
      <c r="K25" s="15">
        <v>1</v>
      </c>
      <c r="L25" s="15">
        <v>8</v>
      </c>
      <c r="M25" s="15">
        <v>2</v>
      </c>
      <c r="N25" s="25">
        <v>1</v>
      </c>
    </row>
    <row r="26" spans="1:14" ht="17.399999999999999">
      <c r="A26" s="3"/>
      <c r="B26" s="4" t="s">
        <v>29</v>
      </c>
      <c r="C26" s="14">
        <v>355</v>
      </c>
      <c r="D26" s="14">
        <v>367</v>
      </c>
      <c r="E26" s="14">
        <v>376</v>
      </c>
      <c r="F26" s="20">
        <f t="shared" si="0"/>
        <v>743</v>
      </c>
      <c r="G26" s="15">
        <v>2</v>
      </c>
      <c r="H26" s="15">
        <v>3</v>
      </c>
      <c r="I26" s="15">
        <v>1</v>
      </c>
      <c r="J26" s="15">
        <v>1</v>
      </c>
      <c r="K26" s="15">
        <v>1</v>
      </c>
      <c r="L26" s="15">
        <v>0</v>
      </c>
      <c r="M26" s="15">
        <v>1</v>
      </c>
      <c r="N26" s="25">
        <v>0</v>
      </c>
    </row>
    <row r="27" spans="1:14" ht="17.399999999999999">
      <c r="A27" s="3"/>
      <c r="B27" s="4" t="s">
        <v>30</v>
      </c>
      <c r="C27" s="14">
        <v>427</v>
      </c>
      <c r="D27" s="14">
        <v>513</v>
      </c>
      <c r="E27" s="14">
        <v>483</v>
      </c>
      <c r="F27" s="20">
        <f t="shared" si="0"/>
        <v>996</v>
      </c>
      <c r="G27" s="15">
        <v>4</v>
      </c>
      <c r="H27" s="15">
        <v>3</v>
      </c>
      <c r="I27" s="15">
        <v>3</v>
      </c>
      <c r="J27" s="15">
        <v>3</v>
      </c>
      <c r="K27" s="15">
        <v>0</v>
      </c>
      <c r="L27" s="15">
        <v>1</v>
      </c>
      <c r="M27" s="15">
        <v>0</v>
      </c>
      <c r="N27" s="25">
        <v>0</v>
      </c>
    </row>
    <row r="28" spans="1:14" ht="17.399999999999999">
      <c r="A28" s="3"/>
      <c r="B28" s="4" t="s">
        <v>31</v>
      </c>
      <c r="C28" s="14">
        <v>363</v>
      </c>
      <c r="D28" s="14">
        <v>415</v>
      </c>
      <c r="E28" s="14">
        <v>367</v>
      </c>
      <c r="F28" s="20">
        <f t="shared" si="0"/>
        <v>782</v>
      </c>
      <c r="G28" s="15">
        <v>1</v>
      </c>
      <c r="H28" s="15">
        <v>2</v>
      </c>
      <c r="I28" s="15">
        <v>0</v>
      </c>
      <c r="J28" s="15">
        <v>0</v>
      </c>
      <c r="K28" s="15">
        <v>0</v>
      </c>
      <c r="L28" s="15">
        <v>2</v>
      </c>
      <c r="M28" s="15">
        <v>0</v>
      </c>
      <c r="N28" s="25">
        <v>0</v>
      </c>
    </row>
    <row r="29" spans="1:14" ht="17.399999999999999">
      <c r="A29" s="3"/>
      <c r="B29" s="4" t="s">
        <v>32</v>
      </c>
      <c r="C29" s="14">
        <v>167</v>
      </c>
      <c r="D29" s="14">
        <v>210</v>
      </c>
      <c r="E29" s="14">
        <v>147</v>
      </c>
      <c r="F29" s="20">
        <f t="shared" si="0"/>
        <v>357</v>
      </c>
      <c r="G29" s="15">
        <v>1</v>
      </c>
      <c r="H29" s="15">
        <v>0</v>
      </c>
      <c r="I29" s="15">
        <v>1</v>
      </c>
      <c r="J29" s="15">
        <v>1</v>
      </c>
      <c r="K29" s="15">
        <v>0</v>
      </c>
      <c r="L29" s="15">
        <v>1</v>
      </c>
      <c r="M29" s="15">
        <v>0</v>
      </c>
      <c r="N29" s="25">
        <v>0</v>
      </c>
    </row>
    <row r="30" spans="1:14" ht="17.399999999999999">
      <c r="A30" s="3"/>
      <c r="B30" s="4" t="s">
        <v>33</v>
      </c>
      <c r="C30" s="14">
        <v>221</v>
      </c>
      <c r="D30" s="14">
        <v>286</v>
      </c>
      <c r="E30" s="14">
        <v>286</v>
      </c>
      <c r="F30" s="20">
        <f t="shared" si="0"/>
        <v>572</v>
      </c>
      <c r="G30" s="15">
        <v>0</v>
      </c>
      <c r="H30" s="15">
        <v>1</v>
      </c>
      <c r="I30" s="15">
        <v>0</v>
      </c>
      <c r="J30" s="15">
        <v>7</v>
      </c>
      <c r="K30" s="15">
        <v>0</v>
      </c>
      <c r="L30" s="15">
        <v>0</v>
      </c>
      <c r="M30" s="15">
        <v>0</v>
      </c>
      <c r="N30" s="25">
        <v>0</v>
      </c>
    </row>
    <row r="31" spans="1:14" ht="17.399999999999999">
      <c r="A31" s="3"/>
      <c r="B31" s="4" t="s">
        <v>34</v>
      </c>
      <c r="C31" s="14">
        <v>230</v>
      </c>
      <c r="D31" s="14">
        <v>290</v>
      </c>
      <c r="E31" s="14">
        <v>251</v>
      </c>
      <c r="F31" s="20">
        <f t="shared" si="0"/>
        <v>541</v>
      </c>
      <c r="G31" s="15">
        <v>2</v>
      </c>
      <c r="H31" s="15">
        <v>2</v>
      </c>
      <c r="I31" s="15">
        <v>0</v>
      </c>
      <c r="J31" s="15">
        <v>0</v>
      </c>
      <c r="K31" s="15">
        <v>0</v>
      </c>
      <c r="L31" s="15">
        <v>1</v>
      </c>
      <c r="M31" s="15">
        <v>0</v>
      </c>
      <c r="N31" s="25">
        <v>0</v>
      </c>
    </row>
    <row r="32" spans="1:14" ht="17.399999999999999">
      <c r="A32" s="3"/>
      <c r="B32" s="4" t="s">
        <v>35</v>
      </c>
      <c r="C32" s="14">
        <v>311</v>
      </c>
      <c r="D32" s="14">
        <v>400</v>
      </c>
      <c r="E32" s="24">
        <v>362</v>
      </c>
      <c r="F32" s="20">
        <f t="shared" si="0"/>
        <v>762</v>
      </c>
      <c r="G32" s="15">
        <v>2</v>
      </c>
      <c r="H32" s="15">
        <v>11</v>
      </c>
      <c r="I32" s="15">
        <v>0</v>
      </c>
      <c r="J32" s="15">
        <v>1</v>
      </c>
      <c r="K32" s="15">
        <v>0</v>
      </c>
      <c r="L32" s="15">
        <v>0</v>
      </c>
      <c r="M32" s="15">
        <v>0</v>
      </c>
      <c r="N32" s="25">
        <v>0</v>
      </c>
    </row>
    <row r="33" spans="1:14" ht="17.399999999999999">
      <c r="A33" s="3"/>
      <c r="B33" s="4" t="s">
        <v>36</v>
      </c>
      <c r="C33" s="14">
        <v>199</v>
      </c>
      <c r="D33" s="14">
        <v>230</v>
      </c>
      <c r="E33" s="14">
        <v>211</v>
      </c>
      <c r="F33" s="20">
        <f t="shared" si="0"/>
        <v>441</v>
      </c>
      <c r="G33" s="15">
        <v>1</v>
      </c>
      <c r="H33" s="15">
        <v>0</v>
      </c>
      <c r="I33" s="15">
        <v>0</v>
      </c>
      <c r="J33" s="15">
        <v>1</v>
      </c>
      <c r="K33" s="15">
        <v>1</v>
      </c>
      <c r="L33" s="15">
        <v>0</v>
      </c>
      <c r="M33" s="30">
        <v>0</v>
      </c>
      <c r="N33" s="32">
        <v>0</v>
      </c>
    </row>
    <row r="34" spans="1:14" ht="17.399999999999999">
      <c r="A34" s="3"/>
      <c r="B34" s="4" t="s">
        <v>37</v>
      </c>
      <c r="C34" s="14">
        <v>285</v>
      </c>
      <c r="D34" s="14">
        <v>341</v>
      </c>
      <c r="E34" s="14">
        <v>284</v>
      </c>
      <c r="F34" s="20">
        <f t="shared" si="0"/>
        <v>625</v>
      </c>
      <c r="G34" s="15">
        <v>3</v>
      </c>
      <c r="H34" s="15">
        <v>1</v>
      </c>
      <c r="I34" s="15">
        <v>0</v>
      </c>
      <c r="J34" s="15">
        <v>0</v>
      </c>
      <c r="K34" s="15">
        <v>0</v>
      </c>
      <c r="L34" s="15">
        <v>1</v>
      </c>
      <c r="M34" s="15">
        <v>0</v>
      </c>
      <c r="N34" s="25">
        <v>0</v>
      </c>
    </row>
    <row r="35" spans="1:14" ht="17.399999999999999">
      <c r="A35" s="3"/>
      <c r="B35" s="4" t="s">
        <v>38</v>
      </c>
      <c r="C35" s="14">
        <v>417</v>
      </c>
      <c r="D35" s="14">
        <v>477</v>
      </c>
      <c r="E35" s="14">
        <v>458</v>
      </c>
      <c r="F35" s="20">
        <f t="shared" si="0"/>
        <v>935</v>
      </c>
      <c r="G35" s="15">
        <v>0</v>
      </c>
      <c r="H35" s="15">
        <v>3</v>
      </c>
      <c r="I35" s="15">
        <v>5</v>
      </c>
      <c r="J35" s="15">
        <v>3</v>
      </c>
      <c r="K35" s="15">
        <v>0</v>
      </c>
      <c r="L35" s="15">
        <v>1</v>
      </c>
      <c r="M35" s="31">
        <v>0</v>
      </c>
      <c r="N35" s="33">
        <v>0</v>
      </c>
    </row>
    <row r="36" spans="1:14" ht="17.399999999999999">
      <c r="A36" s="3"/>
      <c r="B36" s="4" t="s">
        <v>39</v>
      </c>
      <c r="C36" s="14">
        <v>731</v>
      </c>
      <c r="D36" s="14">
        <v>703</v>
      </c>
      <c r="E36" s="14">
        <v>674</v>
      </c>
      <c r="F36" s="20">
        <f t="shared" si="0"/>
        <v>1377</v>
      </c>
      <c r="G36" s="15">
        <v>4</v>
      </c>
      <c r="H36" s="15">
        <v>7</v>
      </c>
      <c r="I36" s="15">
        <v>6</v>
      </c>
      <c r="J36" s="15">
        <v>3</v>
      </c>
      <c r="K36" s="15">
        <v>1</v>
      </c>
      <c r="L36" s="15">
        <v>2</v>
      </c>
      <c r="M36" s="15">
        <v>0</v>
      </c>
      <c r="N36" s="25">
        <v>0</v>
      </c>
    </row>
    <row r="37" spans="1:14" ht="17.399999999999999">
      <c r="A37" s="3"/>
      <c r="B37" s="4" t="s">
        <v>40</v>
      </c>
      <c r="C37" s="14">
        <v>468</v>
      </c>
      <c r="D37" s="14">
        <v>552</v>
      </c>
      <c r="E37" s="14">
        <v>512</v>
      </c>
      <c r="F37" s="20">
        <f t="shared" si="0"/>
        <v>1064</v>
      </c>
      <c r="G37" s="15">
        <v>1</v>
      </c>
      <c r="H37" s="15">
        <v>1</v>
      </c>
      <c r="I37" s="15">
        <v>2</v>
      </c>
      <c r="J37" s="15">
        <v>1</v>
      </c>
      <c r="K37" s="15">
        <v>0</v>
      </c>
      <c r="L37" s="15">
        <v>2</v>
      </c>
      <c r="M37" s="15">
        <v>0</v>
      </c>
      <c r="N37" s="25">
        <v>0</v>
      </c>
    </row>
    <row r="38" spans="1:14" ht="17.399999999999999">
      <c r="A38" s="3"/>
      <c r="B38" s="4" t="s">
        <v>41</v>
      </c>
      <c r="C38" s="14">
        <v>2747</v>
      </c>
      <c r="D38" s="14">
        <v>2935</v>
      </c>
      <c r="E38" s="14">
        <v>3271</v>
      </c>
      <c r="F38" s="20">
        <f t="shared" si="0"/>
        <v>6206</v>
      </c>
      <c r="G38" s="15">
        <v>21</v>
      </c>
      <c r="H38" s="15">
        <v>28</v>
      </c>
      <c r="I38" s="15">
        <v>4</v>
      </c>
      <c r="J38" s="15">
        <v>8</v>
      </c>
      <c r="K38" s="15">
        <v>4</v>
      </c>
      <c r="L38" s="15">
        <v>9</v>
      </c>
      <c r="M38" s="15">
        <v>0</v>
      </c>
      <c r="N38" s="25">
        <v>1</v>
      </c>
    </row>
    <row r="39" spans="1:14" ht="17.399999999999999">
      <c r="A39" s="3"/>
      <c r="B39" s="4" t="s">
        <v>42</v>
      </c>
      <c r="C39" s="14">
        <v>1780</v>
      </c>
      <c r="D39" s="14">
        <v>1786</v>
      </c>
      <c r="E39" s="14">
        <v>1954</v>
      </c>
      <c r="F39" s="20">
        <f t="shared" si="0"/>
        <v>3740</v>
      </c>
      <c r="G39" s="15">
        <v>13</v>
      </c>
      <c r="H39" s="15">
        <v>17</v>
      </c>
      <c r="I39" s="15">
        <v>10</v>
      </c>
      <c r="J39" s="15">
        <v>11</v>
      </c>
      <c r="K39" s="15">
        <v>0</v>
      </c>
      <c r="L39" s="15">
        <v>2</v>
      </c>
      <c r="M39" s="15">
        <v>1</v>
      </c>
      <c r="N39" s="25">
        <v>0</v>
      </c>
    </row>
    <row r="40" spans="1:14" ht="17.399999999999999">
      <c r="A40" s="3"/>
      <c r="B40" s="4" t="s">
        <v>43</v>
      </c>
      <c r="C40" s="14">
        <v>301</v>
      </c>
      <c r="D40" s="14">
        <v>289</v>
      </c>
      <c r="E40" s="14">
        <v>289</v>
      </c>
      <c r="F40" s="20">
        <f t="shared" si="0"/>
        <v>578</v>
      </c>
      <c r="G40" s="15">
        <v>72</v>
      </c>
      <c r="H40" s="15">
        <v>1</v>
      </c>
      <c r="I40" s="15">
        <v>19</v>
      </c>
      <c r="J40" s="15">
        <v>3</v>
      </c>
      <c r="K40" s="15">
        <v>0</v>
      </c>
      <c r="L40" s="15">
        <v>0</v>
      </c>
      <c r="M40" s="15">
        <v>0</v>
      </c>
      <c r="N40" s="25">
        <v>0</v>
      </c>
    </row>
    <row r="41" spans="1:14" ht="17.399999999999999">
      <c r="A41" s="3"/>
      <c r="B41" s="4" t="s">
        <v>44</v>
      </c>
      <c r="C41" s="14">
        <v>1522</v>
      </c>
      <c r="D41" s="14">
        <v>1369</v>
      </c>
      <c r="E41" s="14">
        <v>1601</v>
      </c>
      <c r="F41" s="20">
        <f t="shared" si="0"/>
        <v>2970</v>
      </c>
      <c r="G41" s="15">
        <v>8</v>
      </c>
      <c r="H41" s="15">
        <v>12</v>
      </c>
      <c r="I41" s="15">
        <v>1</v>
      </c>
      <c r="J41" s="15">
        <v>3</v>
      </c>
      <c r="K41" s="15">
        <v>1</v>
      </c>
      <c r="L41" s="15">
        <v>1</v>
      </c>
      <c r="M41" s="15">
        <v>3</v>
      </c>
      <c r="N41" s="25">
        <v>0</v>
      </c>
    </row>
    <row r="42" spans="1:14" ht="17.399999999999999">
      <c r="A42" s="3"/>
      <c r="B42" s="4" t="s">
        <v>45</v>
      </c>
      <c r="C42" s="14">
        <v>774</v>
      </c>
      <c r="D42" s="14">
        <v>738</v>
      </c>
      <c r="E42" s="14">
        <v>849</v>
      </c>
      <c r="F42" s="20">
        <f t="shared" si="0"/>
        <v>1587</v>
      </c>
      <c r="G42" s="15">
        <v>2</v>
      </c>
      <c r="H42" s="15">
        <v>3</v>
      </c>
      <c r="I42" s="15">
        <v>7</v>
      </c>
      <c r="J42" s="15">
        <v>12</v>
      </c>
      <c r="K42" s="15">
        <v>0</v>
      </c>
      <c r="L42" s="15">
        <v>1</v>
      </c>
      <c r="M42" s="15">
        <v>1</v>
      </c>
      <c r="N42" s="25">
        <v>1</v>
      </c>
    </row>
    <row r="43" spans="1:14" ht="17.399999999999999">
      <c r="A43" s="3"/>
      <c r="B43" s="4" t="s">
        <v>46</v>
      </c>
      <c r="C43" s="14">
        <v>824</v>
      </c>
      <c r="D43" s="14">
        <v>804</v>
      </c>
      <c r="E43" s="14">
        <v>875</v>
      </c>
      <c r="F43" s="20">
        <f t="shared" si="0"/>
        <v>1679</v>
      </c>
      <c r="G43" s="15">
        <v>1</v>
      </c>
      <c r="H43" s="15">
        <v>11</v>
      </c>
      <c r="I43" s="15">
        <v>8</v>
      </c>
      <c r="J43" s="15">
        <v>4</v>
      </c>
      <c r="K43" s="15">
        <v>2</v>
      </c>
      <c r="L43" s="15">
        <v>4</v>
      </c>
      <c r="M43" s="15">
        <v>1</v>
      </c>
      <c r="N43" s="25">
        <v>0</v>
      </c>
    </row>
    <row r="44" spans="1:14" ht="17.399999999999999">
      <c r="A44" s="3"/>
      <c r="B44" s="4" t="s">
        <v>47</v>
      </c>
      <c r="C44" s="14">
        <v>6790</v>
      </c>
      <c r="D44" s="14">
        <v>7460</v>
      </c>
      <c r="E44" s="14">
        <v>8641</v>
      </c>
      <c r="F44" s="20">
        <f t="shared" si="0"/>
        <v>16101</v>
      </c>
      <c r="G44" s="15">
        <v>66</v>
      </c>
      <c r="H44" s="15">
        <v>59</v>
      </c>
      <c r="I44" s="15">
        <v>15</v>
      </c>
      <c r="J44" s="15">
        <v>18</v>
      </c>
      <c r="K44" s="15">
        <v>5</v>
      </c>
      <c r="L44" s="15">
        <v>10</v>
      </c>
      <c r="M44" s="15">
        <v>11</v>
      </c>
      <c r="N44" s="25">
        <v>2</v>
      </c>
    </row>
    <row r="45" spans="1:14" ht="17.399999999999999">
      <c r="A45" s="3"/>
      <c r="B45" s="4" t="s">
        <v>48</v>
      </c>
      <c r="C45" s="14">
        <v>12276</v>
      </c>
      <c r="D45" s="14">
        <v>14114</v>
      </c>
      <c r="E45" s="14">
        <v>16100</v>
      </c>
      <c r="F45" s="20">
        <f t="shared" si="0"/>
        <v>30214</v>
      </c>
      <c r="G45" s="15">
        <v>103</v>
      </c>
      <c r="H45" s="15">
        <v>148</v>
      </c>
      <c r="I45" s="15">
        <v>19</v>
      </c>
      <c r="J45" s="15">
        <v>27</v>
      </c>
      <c r="K45" s="15">
        <v>13</v>
      </c>
      <c r="L45" s="15">
        <v>7</v>
      </c>
      <c r="M45" s="15">
        <v>9</v>
      </c>
      <c r="N45" s="25">
        <v>3</v>
      </c>
    </row>
    <row r="46" spans="1:14" ht="17.399999999999999">
      <c r="A46" s="3"/>
      <c r="B46" s="4" t="s">
        <v>49</v>
      </c>
      <c r="C46" s="14">
        <v>2028</v>
      </c>
      <c r="D46" s="14">
        <v>2795</v>
      </c>
      <c r="E46" s="14">
        <v>2846</v>
      </c>
      <c r="F46" s="20">
        <f t="shared" si="0"/>
        <v>5641</v>
      </c>
      <c r="G46" s="15">
        <v>9</v>
      </c>
      <c r="H46" s="15">
        <v>21</v>
      </c>
      <c r="I46" s="15">
        <v>3</v>
      </c>
      <c r="J46" s="15">
        <v>4</v>
      </c>
      <c r="K46" s="15">
        <v>0</v>
      </c>
      <c r="L46" s="15">
        <v>6</v>
      </c>
      <c r="M46" s="15">
        <v>2</v>
      </c>
      <c r="N46" s="25">
        <v>1</v>
      </c>
    </row>
    <row r="47" spans="1:14" ht="17.399999999999999">
      <c r="A47" s="3"/>
      <c r="B47" s="4" t="s">
        <v>50</v>
      </c>
      <c r="C47" s="14">
        <v>6435</v>
      </c>
      <c r="D47" s="14">
        <v>7912</v>
      </c>
      <c r="E47" s="14">
        <v>8828</v>
      </c>
      <c r="F47" s="20">
        <f t="shared" si="0"/>
        <v>16740</v>
      </c>
      <c r="G47" s="15">
        <v>59</v>
      </c>
      <c r="H47" s="15">
        <v>52</v>
      </c>
      <c r="I47" s="15">
        <v>31</v>
      </c>
      <c r="J47" s="15">
        <v>25</v>
      </c>
      <c r="K47" s="15">
        <v>7</v>
      </c>
      <c r="L47" s="15">
        <v>9</v>
      </c>
      <c r="M47" s="15">
        <v>5</v>
      </c>
      <c r="N47" s="25">
        <v>5</v>
      </c>
    </row>
    <row r="48" spans="1:14" ht="17.399999999999999">
      <c r="A48" s="3"/>
      <c r="B48" s="4" t="s">
        <v>51</v>
      </c>
      <c r="C48" s="14">
        <v>13432</v>
      </c>
      <c r="D48" s="14">
        <v>16737</v>
      </c>
      <c r="E48" s="14">
        <v>18340</v>
      </c>
      <c r="F48" s="20">
        <f t="shared" si="0"/>
        <v>35077</v>
      </c>
      <c r="G48" s="15">
        <v>100</v>
      </c>
      <c r="H48" s="15">
        <v>97</v>
      </c>
      <c r="I48" s="15">
        <v>67</v>
      </c>
      <c r="J48" s="15">
        <v>83</v>
      </c>
      <c r="K48" s="15">
        <v>13</v>
      </c>
      <c r="L48" s="15">
        <v>13</v>
      </c>
      <c r="M48" s="15">
        <v>9</v>
      </c>
      <c r="N48" s="25">
        <v>10</v>
      </c>
    </row>
    <row r="49" spans="1:14" ht="17.399999999999999">
      <c r="A49" s="3"/>
      <c r="B49" s="4" t="s">
        <v>52</v>
      </c>
      <c r="C49" s="14">
        <v>17470</v>
      </c>
      <c r="D49" s="14">
        <v>21158</v>
      </c>
      <c r="E49" s="14">
        <v>23760</v>
      </c>
      <c r="F49" s="20">
        <f t="shared" si="0"/>
        <v>44918</v>
      </c>
      <c r="G49" s="15">
        <v>184</v>
      </c>
      <c r="H49" s="15">
        <v>176</v>
      </c>
      <c r="I49" s="15">
        <v>85</v>
      </c>
      <c r="J49" s="15">
        <v>69</v>
      </c>
      <c r="K49" s="15">
        <v>22</v>
      </c>
      <c r="L49" s="15">
        <v>13</v>
      </c>
      <c r="M49" s="15">
        <v>22</v>
      </c>
      <c r="N49" s="25">
        <v>8</v>
      </c>
    </row>
    <row r="50" spans="1:14" ht="17.399999999999999">
      <c r="B50" s="7" t="s">
        <v>4</v>
      </c>
      <c r="C50" s="8">
        <f t="shared" ref="C50:N50" si="1">SUM(C11:C49)</f>
        <v>81004</v>
      </c>
      <c r="D50" s="8">
        <f t="shared" si="1"/>
        <v>94234</v>
      </c>
      <c r="E50" s="8">
        <f t="shared" si="1"/>
        <v>102921</v>
      </c>
      <c r="F50" s="9">
        <f t="shared" si="1"/>
        <v>197155</v>
      </c>
      <c r="G50" s="10">
        <f t="shared" si="1"/>
        <v>716</v>
      </c>
      <c r="H50" s="11">
        <f t="shared" si="1"/>
        <v>761</v>
      </c>
      <c r="I50" s="12">
        <f t="shared" si="1"/>
        <v>340</v>
      </c>
      <c r="J50" s="12">
        <f t="shared" si="1"/>
        <v>340</v>
      </c>
      <c r="K50" s="22">
        <f t="shared" si="1"/>
        <v>79</v>
      </c>
      <c r="L50" s="22">
        <f t="shared" si="1"/>
        <v>117</v>
      </c>
      <c r="M50" s="22">
        <f t="shared" si="1"/>
        <v>73</v>
      </c>
      <c r="N50" s="22">
        <f t="shared" si="1"/>
        <v>36</v>
      </c>
    </row>
    <row r="51" spans="1:14">
      <c r="H51" s="1" t="s">
        <v>5</v>
      </c>
      <c r="I51" s="2"/>
      <c r="J51" s="2"/>
    </row>
    <row r="52" spans="1:14" ht="22.2">
      <c r="B52" s="18"/>
      <c r="C52" s="18"/>
      <c r="D52" s="19"/>
    </row>
    <row r="53" spans="1:14" ht="37.950000000000003" customHeight="1">
      <c r="A53" s="13"/>
      <c r="B53" s="57"/>
      <c r="C53" s="57"/>
      <c r="D53" s="57"/>
      <c r="E53" s="57"/>
      <c r="F53" s="57"/>
      <c r="G53" s="57"/>
      <c r="H53" s="57"/>
      <c r="I53" s="57"/>
      <c r="J53" s="57"/>
    </row>
    <row r="54" spans="1:14" ht="54.6" customHeight="1">
      <c r="A54" s="13"/>
      <c r="B54" s="58"/>
      <c r="C54" s="58"/>
      <c r="D54" s="58"/>
      <c r="E54" s="58"/>
      <c r="F54" s="58"/>
      <c r="G54" s="58"/>
      <c r="H54" s="58"/>
      <c r="I54" s="58"/>
      <c r="J54" s="58"/>
    </row>
    <row r="55" spans="1:14" ht="58.95" customHeight="1">
      <c r="A55" s="13"/>
      <c r="B55" s="58"/>
      <c r="C55" s="58"/>
      <c r="D55" s="58"/>
      <c r="E55" s="58"/>
      <c r="F55" s="58"/>
      <c r="G55" s="58"/>
      <c r="H55" s="58"/>
      <c r="I55" s="58"/>
      <c r="J55" s="58"/>
    </row>
    <row r="56" spans="1:14" ht="56.4" customHeight="1">
      <c r="A56" s="13"/>
      <c r="B56" s="58"/>
      <c r="C56" s="58"/>
      <c r="D56" s="58"/>
      <c r="E56" s="58"/>
      <c r="F56" s="58"/>
      <c r="G56" s="58"/>
      <c r="H56" s="58"/>
      <c r="I56" s="58"/>
      <c r="J56" s="58"/>
    </row>
    <row r="57" spans="1:14" ht="30.6" customHeight="1">
      <c r="D57" s="56"/>
      <c r="E57" s="56"/>
      <c r="F57" s="56"/>
      <c r="G57" s="56"/>
      <c r="H57" s="56"/>
      <c r="I57" s="56"/>
      <c r="J57" s="56"/>
    </row>
  </sheetData>
  <mergeCells count="20">
    <mergeCell ref="D57:J57"/>
    <mergeCell ref="B9:D9"/>
    <mergeCell ref="E9:F9"/>
    <mergeCell ref="G9:H9"/>
    <mergeCell ref="B53:J53"/>
    <mergeCell ref="B54:J54"/>
    <mergeCell ref="B55:J55"/>
    <mergeCell ref="B56:J56"/>
    <mergeCell ref="E7:M7"/>
    <mergeCell ref="B8:C8"/>
    <mergeCell ref="E8:M8"/>
    <mergeCell ref="B1:J1"/>
    <mergeCell ref="B3:C3"/>
    <mergeCell ref="F3:G3"/>
    <mergeCell ref="B4:N4"/>
    <mergeCell ref="B5:C5"/>
    <mergeCell ref="E5:M5"/>
    <mergeCell ref="B6:C6"/>
    <mergeCell ref="E6:M6"/>
    <mergeCell ref="A2:E2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7"/>
  <sheetViews>
    <sheetView topLeftCell="A2" workbookViewId="0">
      <selection activeCell="E8" sqref="E8:M8"/>
    </sheetView>
  </sheetViews>
  <sheetFormatPr defaultRowHeight="16.2"/>
  <cols>
    <col min="1" max="1" width="3.21875" customWidth="1"/>
    <col min="7" max="7" width="9.44140625" customWidth="1"/>
    <col min="8" max="8" width="11.21875" customWidth="1"/>
    <col min="10" max="10" width="9.6640625" customWidth="1"/>
    <col min="11" max="11" width="11.6640625" customWidth="1"/>
    <col min="12" max="12" width="11.109375" customWidth="1"/>
    <col min="13" max="13" width="11.44140625" customWidth="1"/>
    <col min="14" max="14" width="11.77734375" customWidth="1"/>
  </cols>
  <sheetData>
    <row r="1" spans="1:14" ht="27" customHeight="1">
      <c r="B1" s="53" t="s">
        <v>12</v>
      </c>
      <c r="C1" s="53"/>
      <c r="D1" s="53"/>
      <c r="E1" s="53"/>
      <c r="F1" s="53"/>
      <c r="G1" s="53"/>
      <c r="H1" s="53"/>
      <c r="I1" s="53"/>
      <c r="J1" s="53"/>
    </row>
    <row r="2" spans="1:14" ht="24" customHeight="1">
      <c r="A2" s="51" t="s">
        <v>65</v>
      </c>
      <c r="B2" s="52"/>
      <c r="C2" s="52"/>
      <c r="D2" s="52"/>
      <c r="E2" s="52"/>
      <c r="F2" s="45" t="str">
        <f>修改年度!$A1</f>
        <v>110年</v>
      </c>
      <c r="G2" s="47" t="s">
        <v>68</v>
      </c>
      <c r="H2" s="46"/>
      <c r="I2" s="46"/>
      <c r="J2" s="46"/>
    </row>
    <row r="3" spans="1:14" ht="22.95" customHeight="1">
      <c r="B3" s="54" t="s">
        <v>57</v>
      </c>
      <c r="C3" s="54"/>
      <c r="D3" s="42" t="str">
        <f>C50&amp; "戶"</f>
        <v>81122戶</v>
      </c>
      <c r="E3" s="42"/>
      <c r="F3" s="54" t="s">
        <v>58</v>
      </c>
      <c r="G3" s="54"/>
      <c r="H3" s="42" t="str">
        <f>F50&amp; "人"</f>
        <v>197178人</v>
      </c>
      <c r="I3" s="42"/>
      <c r="J3" s="35"/>
      <c r="K3" s="36"/>
      <c r="L3" s="36"/>
      <c r="M3" s="36"/>
      <c r="N3" s="36"/>
    </row>
    <row r="4" spans="1:14" ht="22.95" customHeight="1">
      <c r="B4" s="48" t="s">
        <v>86</v>
      </c>
      <c r="C4" s="49"/>
      <c r="D4" s="49"/>
      <c r="E4" s="49"/>
      <c r="F4" s="49"/>
      <c r="G4" s="49"/>
      <c r="H4" s="49"/>
      <c r="I4" s="49"/>
      <c r="J4" s="49"/>
      <c r="K4" s="50"/>
      <c r="L4" s="50"/>
      <c r="M4" s="50"/>
      <c r="N4" s="50"/>
    </row>
    <row r="5" spans="1:14" ht="22.95" customHeight="1">
      <c r="B5" s="55" t="s">
        <v>59</v>
      </c>
      <c r="C5" s="55"/>
      <c r="D5" s="44" t="str">
        <f>K50&amp; "人"</f>
        <v>107人</v>
      </c>
      <c r="E5" s="55" t="s">
        <v>87</v>
      </c>
      <c r="F5" s="55"/>
      <c r="G5" s="55"/>
      <c r="H5" s="55"/>
      <c r="I5" s="55"/>
      <c r="J5" s="55"/>
      <c r="K5" s="55"/>
      <c r="L5" s="55"/>
      <c r="M5" s="55"/>
      <c r="N5" s="43"/>
    </row>
    <row r="6" spans="1:14" ht="22.95" customHeight="1">
      <c r="B6" s="48" t="s">
        <v>60</v>
      </c>
      <c r="C6" s="48"/>
      <c r="D6" s="41" t="str">
        <f>L50&amp; "人"</f>
        <v>112人</v>
      </c>
      <c r="E6" s="48"/>
      <c r="F6" s="48"/>
      <c r="G6" s="48"/>
      <c r="H6" s="48"/>
      <c r="I6" s="48"/>
      <c r="J6" s="48"/>
      <c r="K6" s="48"/>
      <c r="L6" s="48"/>
      <c r="M6" s="48"/>
      <c r="N6" s="36"/>
    </row>
    <row r="7" spans="1:14" ht="22.95" customHeight="1">
      <c r="B7" s="39" t="s">
        <v>61</v>
      </c>
      <c r="C7" s="39"/>
      <c r="D7" s="39" t="str">
        <f>M50&amp; "對"</f>
        <v>101對</v>
      </c>
      <c r="E7" s="63" t="s">
        <v>88</v>
      </c>
      <c r="F7" s="50"/>
      <c r="G7" s="50"/>
      <c r="H7" s="50"/>
      <c r="I7" s="50"/>
      <c r="J7" s="50"/>
      <c r="K7" s="50"/>
      <c r="L7" s="50"/>
      <c r="M7" s="50"/>
      <c r="N7" s="43"/>
    </row>
    <row r="8" spans="1:14" ht="22.95" customHeight="1">
      <c r="B8" s="64" t="s">
        <v>62</v>
      </c>
      <c r="C8" s="65"/>
      <c r="D8" s="40" t="str">
        <f>N50&amp; "對"</f>
        <v>43對</v>
      </c>
      <c r="E8" s="66" t="s">
        <v>89</v>
      </c>
      <c r="F8" s="67"/>
      <c r="G8" s="67"/>
      <c r="H8" s="67"/>
      <c r="I8" s="67"/>
      <c r="J8" s="67"/>
      <c r="K8" s="67"/>
      <c r="L8" s="67"/>
      <c r="M8" s="67"/>
      <c r="N8" s="43"/>
    </row>
    <row r="9" spans="1:14" ht="21" customHeight="1">
      <c r="B9" s="59" t="s">
        <v>13</v>
      </c>
      <c r="C9" s="59"/>
      <c r="D9" s="59"/>
      <c r="E9" s="60" t="str">
        <f>G50&amp; "人"</f>
        <v>1075人</v>
      </c>
      <c r="F9" s="61"/>
      <c r="G9" s="62" t="s">
        <v>0</v>
      </c>
      <c r="H9" s="62"/>
      <c r="I9" s="26" t="str">
        <f>H50&amp; "人"</f>
        <v>1047人</v>
      </c>
      <c r="J9" s="26"/>
      <c r="K9" s="36"/>
      <c r="L9" s="36"/>
      <c r="M9" s="36"/>
      <c r="N9" s="36"/>
    </row>
    <row r="10" spans="1:14" ht="19.8">
      <c r="B10" s="16" t="s">
        <v>1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2</v>
      </c>
      <c r="H10" s="17" t="s">
        <v>3</v>
      </c>
      <c r="I10" s="17" t="s">
        <v>6</v>
      </c>
      <c r="J10" s="17" t="s">
        <v>7</v>
      </c>
      <c r="K10" s="21" t="s">
        <v>55</v>
      </c>
      <c r="L10" s="21" t="s">
        <v>56</v>
      </c>
      <c r="M10" s="21" t="s">
        <v>53</v>
      </c>
      <c r="N10" s="21" t="s">
        <v>54</v>
      </c>
    </row>
    <row r="11" spans="1:14" ht="17.399999999999999">
      <c r="A11" s="3"/>
      <c r="B11" s="4" t="s">
        <v>14</v>
      </c>
      <c r="C11" s="14">
        <v>1760</v>
      </c>
      <c r="D11" s="14">
        <v>1590</v>
      </c>
      <c r="E11" s="14">
        <v>1232</v>
      </c>
      <c r="F11" s="20">
        <f>D11+E11</f>
        <v>2822</v>
      </c>
      <c r="G11" s="15">
        <v>2</v>
      </c>
      <c r="H11" s="15">
        <v>20</v>
      </c>
      <c r="I11" s="15">
        <v>32</v>
      </c>
      <c r="J11" s="15">
        <v>8</v>
      </c>
      <c r="K11" s="15">
        <v>1</v>
      </c>
      <c r="L11" s="15">
        <v>4</v>
      </c>
      <c r="M11" s="15">
        <v>0</v>
      </c>
      <c r="N11" s="25">
        <v>1</v>
      </c>
    </row>
    <row r="12" spans="1:14" ht="17.399999999999999">
      <c r="A12" s="3"/>
      <c r="B12" s="5" t="s">
        <v>15</v>
      </c>
      <c r="C12" s="14">
        <v>458</v>
      </c>
      <c r="D12" s="14">
        <v>540</v>
      </c>
      <c r="E12" s="14">
        <v>536</v>
      </c>
      <c r="F12" s="20">
        <f t="shared" ref="F12:F49" si="0">D12+E12</f>
        <v>1076</v>
      </c>
      <c r="G12" s="15">
        <v>8</v>
      </c>
      <c r="H12" s="15">
        <v>9</v>
      </c>
      <c r="I12" s="15">
        <v>2</v>
      </c>
      <c r="J12" s="15">
        <v>4</v>
      </c>
      <c r="K12" s="15">
        <v>0</v>
      </c>
      <c r="L12" s="15">
        <v>1</v>
      </c>
      <c r="M12" s="15">
        <v>0</v>
      </c>
      <c r="N12" s="25">
        <v>0</v>
      </c>
    </row>
    <row r="13" spans="1:14" ht="17.399999999999999">
      <c r="A13" s="3"/>
      <c r="B13" s="4" t="s">
        <v>16</v>
      </c>
      <c r="C13" s="14">
        <v>259</v>
      </c>
      <c r="D13" s="14">
        <v>281</v>
      </c>
      <c r="E13" s="14">
        <v>285</v>
      </c>
      <c r="F13" s="20">
        <f t="shared" si="0"/>
        <v>566</v>
      </c>
      <c r="G13" s="15">
        <v>3</v>
      </c>
      <c r="H13" s="15">
        <v>2</v>
      </c>
      <c r="I13" s="15">
        <v>2</v>
      </c>
      <c r="J13" s="15">
        <v>2</v>
      </c>
      <c r="K13" s="15">
        <v>0</v>
      </c>
      <c r="L13" s="15">
        <v>1</v>
      </c>
      <c r="M13" s="15">
        <v>0</v>
      </c>
      <c r="N13" s="25">
        <v>1</v>
      </c>
    </row>
    <row r="14" spans="1:14" ht="17.399999999999999">
      <c r="A14" s="3"/>
      <c r="B14" s="5" t="s">
        <v>17</v>
      </c>
      <c r="C14" s="14">
        <v>284</v>
      </c>
      <c r="D14" s="14">
        <v>335</v>
      </c>
      <c r="E14" s="14">
        <v>327</v>
      </c>
      <c r="F14" s="20">
        <f t="shared" si="0"/>
        <v>662</v>
      </c>
      <c r="G14" s="14">
        <v>0</v>
      </c>
      <c r="H14" s="15">
        <v>2</v>
      </c>
      <c r="I14" s="15">
        <v>0</v>
      </c>
      <c r="J14" s="15">
        <v>1</v>
      </c>
      <c r="K14" s="15">
        <v>0</v>
      </c>
      <c r="L14" s="15">
        <v>0</v>
      </c>
      <c r="M14" s="15">
        <v>0</v>
      </c>
      <c r="N14" s="25">
        <v>0</v>
      </c>
    </row>
    <row r="15" spans="1:14" ht="17.399999999999999">
      <c r="A15" s="3"/>
      <c r="B15" s="4" t="s">
        <v>18</v>
      </c>
      <c r="C15" s="14">
        <v>248</v>
      </c>
      <c r="D15" s="14">
        <v>306</v>
      </c>
      <c r="E15" s="14">
        <v>237</v>
      </c>
      <c r="F15" s="20">
        <f t="shared" si="0"/>
        <v>543</v>
      </c>
      <c r="G15" s="15">
        <v>2</v>
      </c>
      <c r="H15" s="15">
        <v>0</v>
      </c>
      <c r="I15" s="15">
        <v>7</v>
      </c>
      <c r="J15" s="15">
        <v>1</v>
      </c>
      <c r="K15" s="15">
        <v>1</v>
      </c>
      <c r="L15" s="15">
        <v>0</v>
      </c>
      <c r="M15" s="15">
        <v>0</v>
      </c>
      <c r="N15" s="25">
        <v>0</v>
      </c>
    </row>
    <row r="16" spans="1:14" ht="17.399999999999999">
      <c r="A16" s="3"/>
      <c r="B16" s="5" t="s">
        <v>19</v>
      </c>
      <c r="C16" s="14">
        <v>366</v>
      </c>
      <c r="D16" s="14">
        <v>466</v>
      </c>
      <c r="E16" s="14">
        <v>432</v>
      </c>
      <c r="F16" s="20">
        <f t="shared" si="0"/>
        <v>898</v>
      </c>
      <c r="G16" s="15">
        <v>2</v>
      </c>
      <c r="H16" s="15">
        <v>2</v>
      </c>
      <c r="I16" s="15">
        <v>2</v>
      </c>
      <c r="J16" s="15">
        <v>2</v>
      </c>
      <c r="K16" s="15">
        <v>0</v>
      </c>
      <c r="L16" s="15">
        <v>1</v>
      </c>
      <c r="M16" s="15">
        <v>0</v>
      </c>
      <c r="N16" s="25">
        <v>0</v>
      </c>
    </row>
    <row r="17" spans="1:14" ht="17.399999999999999">
      <c r="A17" s="3"/>
      <c r="B17" s="6" t="s">
        <v>20</v>
      </c>
      <c r="C17" s="14">
        <v>423</v>
      </c>
      <c r="D17" s="14">
        <v>476</v>
      </c>
      <c r="E17" s="14">
        <v>433</v>
      </c>
      <c r="F17" s="20">
        <f t="shared" si="0"/>
        <v>909</v>
      </c>
      <c r="G17" s="15">
        <v>1</v>
      </c>
      <c r="H17" s="15">
        <v>0</v>
      </c>
      <c r="I17" s="15">
        <v>1</v>
      </c>
      <c r="J17" s="15">
        <v>3</v>
      </c>
      <c r="K17" s="15">
        <v>1</v>
      </c>
      <c r="L17" s="15">
        <v>1</v>
      </c>
      <c r="M17" s="15">
        <v>0</v>
      </c>
      <c r="N17" s="25">
        <v>0</v>
      </c>
    </row>
    <row r="18" spans="1:14" ht="17.399999999999999">
      <c r="A18" s="3"/>
      <c r="B18" s="4" t="s">
        <v>21</v>
      </c>
      <c r="C18" s="14">
        <v>366</v>
      </c>
      <c r="D18" s="14">
        <v>390</v>
      </c>
      <c r="E18" s="14">
        <v>391</v>
      </c>
      <c r="F18" s="20">
        <f t="shared" si="0"/>
        <v>781</v>
      </c>
      <c r="G18" s="15">
        <v>1</v>
      </c>
      <c r="H18" s="15">
        <v>2</v>
      </c>
      <c r="I18" s="15">
        <v>0</v>
      </c>
      <c r="J18" s="15">
        <v>0</v>
      </c>
      <c r="K18" s="15">
        <v>0</v>
      </c>
      <c r="L18" s="15">
        <v>1</v>
      </c>
      <c r="M18" s="15">
        <v>1</v>
      </c>
      <c r="N18" s="25">
        <v>0</v>
      </c>
    </row>
    <row r="19" spans="1:14" ht="17.399999999999999">
      <c r="A19" s="3"/>
      <c r="B19" s="5" t="s">
        <v>22</v>
      </c>
      <c r="C19" s="14">
        <v>1616</v>
      </c>
      <c r="D19" s="14">
        <v>1824</v>
      </c>
      <c r="E19" s="14">
        <v>1804</v>
      </c>
      <c r="F19" s="20">
        <f t="shared" si="0"/>
        <v>3628</v>
      </c>
      <c r="G19" s="15">
        <v>11</v>
      </c>
      <c r="H19" s="15">
        <v>22</v>
      </c>
      <c r="I19" s="15">
        <v>10</v>
      </c>
      <c r="J19" s="15">
        <v>11</v>
      </c>
      <c r="K19" s="15">
        <v>4</v>
      </c>
      <c r="L19" s="15">
        <v>4</v>
      </c>
      <c r="M19" s="15">
        <v>1</v>
      </c>
      <c r="N19" s="25">
        <v>1</v>
      </c>
    </row>
    <row r="20" spans="1:14" ht="17.399999999999999">
      <c r="A20" s="3"/>
      <c r="B20" s="6" t="s">
        <v>23</v>
      </c>
      <c r="C20" s="23">
        <v>866</v>
      </c>
      <c r="D20" s="14">
        <v>778</v>
      </c>
      <c r="E20" s="14">
        <v>926</v>
      </c>
      <c r="F20" s="20">
        <f t="shared" si="0"/>
        <v>1704</v>
      </c>
      <c r="G20" s="15">
        <v>1</v>
      </c>
      <c r="H20" s="15">
        <v>4</v>
      </c>
      <c r="I20" s="15">
        <v>15</v>
      </c>
      <c r="J20" s="15">
        <v>11</v>
      </c>
      <c r="K20" s="15">
        <v>1</v>
      </c>
      <c r="L20" s="15">
        <v>2</v>
      </c>
      <c r="M20" s="15">
        <v>0</v>
      </c>
      <c r="N20" s="25">
        <v>1</v>
      </c>
    </row>
    <row r="21" spans="1:14" ht="17.399999999999999">
      <c r="A21" s="3"/>
      <c r="B21" s="4" t="s">
        <v>24</v>
      </c>
      <c r="C21" s="14">
        <v>185</v>
      </c>
      <c r="D21" s="14">
        <v>177</v>
      </c>
      <c r="E21" s="14">
        <v>195</v>
      </c>
      <c r="F21" s="20">
        <f t="shared" si="0"/>
        <v>372</v>
      </c>
      <c r="G21" s="15">
        <v>0</v>
      </c>
      <c r="H21" s="15">
        <v>4</v>
      </c>
      <c r="I21" s="15">
        <v>0</v>
      </c>
      <c r="J21" s="15">
        <v>1</v>
      </c>
      <c r="K21" s="15">
        <v>0</v>
      </c>
      <c r="L21" s="15">
        <v>0</v>
      </c>
      <c r="M21" s="15">
        <v>0</v>
      </c>
      <c r="N21" s="25">
        <v>0</v>
      </c>
    </row>
    <row r="22" spans="1:14" ht="17.399999999999999">
      <c r="A22" s="3"/>
      <c r="B22" s="4" t="s">
        <v>25</v>
      </c>
      <c r="C22" s="14">
        <v>349</v>
      </c>
      <c r="D22" s="14">
        <v>463</v>
      </c>
      <c r="E22" s="14">
        <v>457</v>
      </c>
      <c r="F22" s="20">
        <f t="shared" si="0"/>
        <v>920</v>
      </c>
      <c r="G22" s="23">
        <v>2</v>
      </c>
      <c r="H22" s="15">
        <v>15</v>
      </c>
      <c r="I22" s="15">
        <v>2</v>
      </c>
      <c r="J22" s="15">
        <v>4</v>
      </c>
      <c r="K22" s="15">
        <v>0</v>
      </c>
      <c r="L22" s="15">
        <v>1</v>
      </c>
      <c r="M22" s="15">
        <v>0</v>
      </c>
      <c r="N22" s="25">
        <v>1</v>
      </c>
    </row>
    <row r="23" spans="1:14" ht="17.399999999999999">
      <c r="A23" s="3"/>
      <c r="B23" s="4" t="s">
        <v>26</v>
      </c>
      <c r="C23" s="14">
        <v>791</v>
      </c>
      <c r="D23" s="14">
        <v>955</v>
      </c>
      <c r="E23" s="14">
        <v>1004</v>
      </c>
      <c r="F23" s="20">
        <f t="shared" si="0"/>
        <v>1959</v>
      </c>
      <c r="G23" s="15">
        <v>8</v>
      </c>
      <c r="H23" s="15">
        <v>7</v>
      </c>
      <c r="I23" s="15">
        <v>6</v>
      </c>
      <c r="J23" s="15">
        <v>1</v>
      </c>
      <c r="K23" s="15">
        <v>0</v>
      </c>
      <c r="L23" s="15">
        <v>2</v>
      </c>
      <c r="M23" s="15">
        <v>0</v>
      </c>
      <c r="N23" s="25">
        <v>1</v>
      </c>
    </row>
    <row r="24" spans="1:14" ht="17.399999999999999">
      <c r="A24" s="3"/>
      <c r="B24" s="4" t="s">
        <v>27</v>
      </c>
      <c r="C24" s="14">
        <v>1207</v>
      </c>
      <c r="D24" s="14">
        <v>1360</v>
      </c>
      <c r="E24" s="14">
        <v>1474</v>
      </c>
      <c r="F24" s="20">
        <f t="shared" si="0"/>
        <v>2834</v>
      </c>
      <c r="G24" s="15">
        <v>26</v>
      </c>
      <c r="H24" s="15">
        <v>19</v>
      </c>
      <c r="I24" s="15">
        <v>0</v>
      </c>
      <c r="J24" s="15">
        <v>2</v>
      </c>
      <c r="K24" s="15">
        <v>0</v>
      </c>
      <c r="L24" s="15">
        <v>2</v>
      </c>
      <c r="M24" s="15">
        <v>2</v>
      </c>
      <c r="N24" s="25">
        <v>0</v>
      </c>
    </row>
    <row r="25" spans="1:14" ht="17.399999999999999">
      <c r="A25" s="3"/>
      <c r="B25" s="4" t="s">
        <v>28</v>
      </c>
      <c r="C25" s="14">
        <v>1270</v>
      </c>
      <c r="D25" s="14">
        <v>1395</v>
      </c>
      <c r="E25" s="14">
        <v>1388</v>
      </c>
      <c r="F25" s="20">
        <f t="shared" si="0"/>
        <v>2783</v>
      </c>
      <c r="G25" s="15">
        <v>13</v>
      </c>
      <c r="H25" s="15">
        <v>29</v>
      </c>
      <c r="I25" s="15">
        <v>4</v>
      </c>
      <c r="J25" s="15">
        <v>11</v>
      </c>
      <c r="K25" s="15">
        <v>1</v>
      </c>
      <c r="L25" s="15">
        <v>5</v>
      </c>
      <c r="M25" s="15">
        <v>3</v>
      </c>
      <c r="N25" s="25">
        <v>4</v>
      </c>
    </row>
    <row r="26" spans="1:14" ht="17.399999999999999">
      <c r="A26" s="3"/>
      <c r="B26" s="4" t="s">
        <v>29</v>
      </c>
      <c r="C26" s="14">
        <v>354</v>
      </c>
      <c r="D26" s="14">
        <v>366</v>
      </c>
      <c r="E26" s="14">
        <v>373</v>
      </c>
      <c r="F26" s="20">
        <f t="shared" si="0"/>
        <v>739</v>
      </c>
      <c r="G26" s="15">
        <v>2</v>
      </c>
      <c r="H26" s="15">
        <v>4</v>
      </c>
      <c r="I26" s="15">
        <v>2</v>
      </c>
      <c r="J26" s="15">
        <v>4</v>
      </c>
      <c r="K26" s="15">
        <v>0</v>
      </c>
      <c r="L26" s="15">
        <v>0</v>
      </c>
      <c r="M26" s="15">
        <v>0</v>
      </c>
      <c r="N26" s="25">
        <v>0</v>
      </c>
    </row>
    <row r="27" spans="1:14" ht="17.399999999999999">
      <c r="A27" s="3"/>
      <c r="B27" s="4" t="s">
        <v>30</v>
      </c>
      <c r="C27" s="14">
        <v>426</v>
      </c>
      <c r="D27" s="14">
        <v>512</v>
      </c>
      <c r="E27" s="14">
        <v>479</v>
      </c>
      <c r="F27" s="20">
        <f t="shared" si="0"/>
        <v>991</v>
      </c>
      <c r="G27" s="15">
        <v>1</v>
      </c>
      <c r="H27" s="15">
        <v>3</v>
      </c>
      <c r="I27" s="15">
        <v>0</v>
      </c>
      <c r="J27" s="15">
        <v>1</v>
      </c>
      <c r="K27" s="15">
        <v>0</v>
      </c>
      <c r="L27" s="15">
        <v>2</v>
      </c>
      <c r="M27" s="15">
        <v>1</v>
      </c>
      <c r="N27" s="25">
        <v>0</v>
      </c>
    </row>
    <row r="28" spans="1:14" ht="17.399999999999999">
      <c r="A28" s="3"/>
      <c r="B28" s="4" t="s">
        <v>31</v>
      </c>
      <c r="C28" s="14">
        <v>363</v>
      </c>
      <c r="D28" s="14">
        <v>411</v>
      </c>
      <c r="E28" s="14">
        <v>363</v>
      </c>
      <c r="F28" s="20">
        <f t="shared" si="0"/>
        <v>774</v>
      </c>
      <c r="G28" s="15">
        <v>0</v>
      </c>
      <c r="H28" s="15">
        <v>5</v>
      </c>
      <c r="I28" s="15">
        <v>1</v>
      </c>
      <c r="J28" s="15">
        <v>4</v>
      </c>
      <c r="K28" s="15">
        <v>0</v>
      </c>
      <c r="L28" s="15">
        <v>0</v>
      </c>
      <c r="M28" s="15">
        <v>0</v>
      </c>
      <c r="N28" s="25">
        <v>0</v>
      </c>
    </row>
    <row r="29" spans="1:14" ht="17.399999999999999">
      <c r="A29" s="3"/>
      <c r="B29" s="4" t="s">
        <v>32</v>
      </c>
      <c r="C29" s="14">
        <v>165</v>
      </c>
      <c r="D29" s="14">
        <v>205</v>
      </c>
      <c r="E29" s="14">
        <v>147</v>
      </c>
      <c r="F29" s="20">
        <f t="shared" si="0"/>
        <v>352</v>
      </c>
      <c r="G29" s="15">
        <v>1</v>
      </c>
      <c r="H29" s="15">
        <v>5</v>
      </c>
      <c r="I29" s="15">
        <v>0</v>
      </c>
      <c r="J29" s="15">
        <v>0</v>
      </c>
      <c r="K29" s="15">
        <v>0</v>
      </c>
      <c r="L29" s="15">
        <v>1</v>
      </c>
      <c r="M29" s="15">
        <v>1</v>
      </c>
      <c r="N29" s="25">
        <v>0</v>
      </c>
    </row>
    <row r="30" spans="1:14" ht="17.399999999999999">
      <c r="A30" s="3"/>
      <c r="B30" s="4" t="s">
        <v>33</v>
      </c>
      <c r="C30" s="14">
        <v>221</v>
      </c>
      <c r="D30" s="14">
        <v>287</v>
      </c>
      <c r="E30" s="14">
        <v>289</v>
      </c>
      <c r="F30" s="20">
        <f t="shared" si="0"/>
        <v>576</v>
      </c>
      <c r="G30" s="15">
        <v>2</v>
      </c>
      <c r="H30" s="15">
        <v>0</v>
      </c>
      <c r="I30" s="15">
        <v>2</v>
      </c>
      <c r="J30" s="15">
        <v>0</v>
      </c>
      <c r="K30" s="15">
        <v>0</v>
      </c>
      <c r="L30" s="15">
        <v>0</v>
      </c>
      <c r="M30" s="15">
        <v>0</v>
      </c>
      <c r="N30" s="25">
        <v>0</v>
      </c>
    </row>
    <row r="31" spans="1:14" ht="17.399999999999999">
      <c r="A31" s="3"/>
      <c r="B31" s="4" t="s">
        <v>34</v>
      </c>
      <c r="C31" s="14">
        <v>232</v>
      </c>
      <c r="D31" s="14">
        <v>289</v>
      </c>
      <c r="E31" s="14">
        <v>252</v>
      </c>
      <c r="F31" s="20">
        <f t="shared" si="0"/>
        <v>541</v>
      </c>
      <c r="G31" s="15">
        <v>1</v>
      </c>
      <c r="H31" s="15">
        <v>2</v>
      </c>
      <c r="I31" s="15">
        <v>4</v>
      </c>
      <c r="J31" s="15">
        <v>1</v>
      </c>
      <c r="K31" s="15">
        <v>0</v>
      </c>
      <c r="L31" s="15">
        <v>2</v>
      </c>
      <c r="M31" s="15">
        <v>0</v>
      </c>
      <c r="N31" s="25">
        <v>0</v>
      </c>
    </row>
    <row r="32" spans="1:14" ht="17.399999999999999">
      <c r="A32" s="3"/>
      <c r="B32" s="4" t="s">
        <v>35</v>
      </c>
      <c r="C32" s="14">
        <v>309</v>
      </c>
      <c r="D32" s="14">
        <v>397</v>
      </c>
      <c r="E32" s="24">
        <v>357</v>
      </c>
      <c r="F32" s="20">
        <f t="shared" si="0"/>
        <v>754</v>
      </c>
      <c r="G32" s="15">
        <v>0</v>
      </c>
      <c r="H32" s="15">
        <v>1</v>
      </c>
      <c r="I32" s="15">
        <v>0</v>
      </c>
      <c r="J32" s="15">
        <v>7</v>
      </c>
      <c r="K32" s="15">
        <v>0</v>
      </c>
      <c r="L32" s="15">
        <v>0</v>
      </c>
      <c r="M32" s="15">
        <v>0</v>
      </c>
      <c r="N32" s="25">
        <v>0</v>
      </c>
    </row>
    <row r="33" spans="1:14" ht="17.399999999999999">
      <c r="A33" s="3"/>
      <c r="B33" s="4" t="s">
        <v>36</v>
      </c>
      <c r="C33" s="28">
        <v>199</v>
      </c>
      <c r="D33" s="28">
        <v>225</v>
      </c>
      <c r="E33" s="28">
        <v>210</v>
      </c>
      <c r="F33" s="20">
        <f t="shared" si="0"/>
        <v>435</v>
      </c>
      <c r="G33" s="30">
        <v>0</v>
      </c>
      <c r="H33" s="30">
        <v>6</v>
      </c>
      <c r="I33" s="30">
        <v>1</v>
      </c>
      <c r="J33" s="30">
        <v>0</v>
      </c>
      <c r="K33" s="30">
        <v>0</v>
      </c>
      <c r="L33" s="30">
        <v>1</v>
      </c>
      <c r="M33" s="30">
        <v>0</v>
      </c>
      <c r="N33" s="32">
        <v>1</v>
      </c>
    </row>
    <row r="34" spans="1:14" ht="17.399999999999999">
      <c r="A34" s="3"/>
      <c r="B34" s="4" t="s">
        <v>37</v>
      </c>
      <c r="C34" s="14">
        <v>283</v>
      </c>
      <c r="D34" s="14">
        <v>339</v>
      </c>
      <c r="E34" s="14">
        <v>283</v>
      </c>
      <c r="F34" s="20">
        <f t="shared" si="0"/>
        <v>622</v>
      </c>
      <c r="G34" s="15">
        <v>2</v>
      </c>
      <c r="H34" s="15">
        <v>4</v>
      </c>
      <c r="I34" s="15">
        <v>0</v>
      </c>
      <c r="J34" s="15">
        <v>1</v>
      </c>
      <c r="K34" s="15">
        <v>0</v>
      </c>
      <c r="L34" s="15">
        <v>0</v>
      </c>
      <c r="M34" s="15">
        <v>1</v>
      </c>
      <c r="N34" s="25">
        <v>0</v>
      </c>
    </row>
    <row r="35" spans="1:14" ht="17.399999999999999">
      <c r="A35" s="3"/>
      <c r="B35" s="4" t="s">
        <v>38</v>
      </c>
      <c r="C35" s="29">
        <v>415</v>
      </c>
      <c r="D35" s="29">
        <v>474</v>
      </c>
      <c r="E35" s="29">
        <v>455</v>
      </c>
      <c r="F35" s="20">
        <f t="shared" si="0"/>
        <v>929</v>
      </c>
      <c r="G35" s="31">
        <v>2</v>
      </c>
      <c r="H35" s="31">
        <v>7</v>
      </c>
      <c r="I35" s="31">
        <v>3</v>
      </c>
      <c r="J35" s="31">
        <v>4</v>
      </c>
      <c r="K35" s="31">
        <v>0</v>
      </c>
      <c r="L35" s="31">
        <v>0</v>
      </c>
      <c r="M35" s="31">
        <v>0</v>
      </c>
      <c r="N35" s="33">
        <v>0</v>
      </c>
    </row>
    <row r="36" spans="1:14" ht="17.399999999999999">
      <c r="A36" s="3"/>
      <c r="B36" s="4" t="s">
        <v>39</v>
      </c>
      <c r="C36" s="14">
        <v>730</v>
      </c>
      <c r="D36" s="14">
        <v>703</v>
      </c>
      <c r="E36" s="14">
        <v>674</v>
      </c>
      <c r="F36" s="20">
        <f t="shared" si="0"/>
        <v>1377</v>
      </c>
      <c r="G36" s="15">
        <v>4</v>
      </c>
      <c r="H36" s="15">
        <v>6</v>
      </c>
      <c r="I36" s="15">
        <v>9</v>
      </c>
      <c r="J36" s="15">
        <v>5</v>
      </c>
      <c r="K36" s="15">
        <v>0</v>
      </c>
      <c r="L36" s="15">
        <v>2</v>
      </c>
      <c r="M36" s="15">
        <v>0</v>
      </c>
      <c r="N36" s="25">
        <v>0</v>
      </c>
    </row>
    <row r="37" spans="1:14" ht="17.399999999999999">
      <c r="A37" s="3"/>
      <c r="B37" s="4" t="s">
        <v>40</v>
      </c>
      <c r="C37" s="14">
        <v>470</v>
      </c>
      <c r="D37" s="14">
        <v>551</v>
      </c>
      <c r="E37" s="14">
        <v>514</v>
      </c>
      <c r="F37" s="20">
        <f t="shared" si="0"/>
        <v>1065</v>
      </c>
      <c r="G37" s="15">
        <v>4</v>
      </c>
      <c r="H37" s="15">
        <v>4</v>
      </c>
      <c r="I37" s="15">
        <v>1</v>
      </c>
      <c r="J37" s="15">
        <v>0</v>
      </c>
      <c r="K37" s="15">
        <v>0</v>
      </c>
      <c r="L37" s="15">
        <v>0</v>
      </c>
      <c r="M37" s="15">
        <v>1</v>
      </c>
      <c r="N37" s="25">
        <v>1</v>
      </c>
    </row>
    <row r="38" spans="1:14" ht="17.399999999999999">
      <c r="A38" s="3"/>
      <c r="B38" s="4" t="s">
        <v>41</v>
      </c>
      <c r="C38" s="14">
        <v>2744</v>
      </c>
      <c r="D38" s="14">
        <v>2924</v>
      </c>
      <c r="E38" s="14">
        <v>3258</v>
      </c>
      <c r="F38" s="20">
        <f t="shared" si="0"/>
        <v>6182</v>
      </c>
      <c r="G38" s="15">
        <v>26</v>
      </c>
      <c r="H38" s="15">
        <v>28</v>
      </c>
      <c r="I38" s="15">
        <v>9</v>
      </c>
      <c r="J38" s="15">
        <v>26</v>
      </c>
      <c r="K38" s="15">
        <v>4</v>
      </c>
      <c r="L38" s="15">
        <v>9</v>
      </c>
      <c r="M38" s="15">
        <v>1</v>
      </c>
      <c r="N38" s="25">
        <v>0</v>
      </c>
    </row>
    <row r="39" spans="1:14" ht="17.399999999999999">
      <c r="A39" s="3"/>
      <c r="B39" s="4" t="s">
        <v>42</v>
      </c>
      <c r="C39" s="14">
        <v>1781</v>
      </c>
      <c r="D39" s="14">
        <v>1786</v>
      </c>
      <c r="E39" s="14">
        <v>1942</v>
      </c>
      <c r="F39" s="20">
        <f t="shared" si="0"/>
        <v>3728</v>
      </c>
      <c r="G39" s="15">
        <v>32</v>
      </c>
      <c r="H39" s="15">
        <v>33</v>
      </c>
      <c r="I39" s="15">
        <v>1</v>
      </c>
      <c r="J39" s="15">
        <v>14</v>
      </c>
      <c r="K39" s="15">
        <v>2</v>
      </c>
      <c r="L39" s="15">
        <v>0</v>
      </c>
      <c r="M39" s="15">
        <v>3</v>
      </c>
      <c r="N39" s="25">
        <v>1</v>
      </c>
    </row>
    <row r="40" spans="1:14" ht="17.399999999999999">
      <c r="A40" s="3"/>
      <c r="B40" s="4" t="s">
        <v>43</v>
      </c>
      <c r="C40" s="14">
        <v>359</v>
      </c>
      <c r="D40" s="14">
        <v>331</v>
      </c>
      <c r="E40" s="14">
        <v>335</v>
      </c>
      <c r="F40" s="20">
        <f t="shared" si="0"/>
        <v>666</v>
      </c>
      <c r="G40" s="15">
        <v>77</v>
      </c>
      <c r="H40" s="15">
        <v>3</v>
      </c>
      <c r="I40" s="15">
        <v>15</v>
      </c>
      <c r="J40" s="15">
        <v>1</v>
      </c>
      <c r="K40" s="15">
        <v>0</v>
      </c>
      <c r="L40" s="15">
        <v>0</v>
      </c>
      <c r="M40" s="15">
        <v>0</v>
      </c>
      <c r="N40" s="25">
        <v>0</v>
      </c>
    </row>
    <row r="41" spans="1:14" ht="17.399999999999999">
      <c r="A41" s="3"/>
      <c r="B41" s="4" t="s">
        <v>44</v>
      </c>
      <c r="C41" s="14">
        <v>1527</v>
      </c>
      <c r="D41" s="14">
        <v>1371</v>
      </c>
      <c r="E41" s="14">
        <v>1597</v>
      </c>
      <c r="F41" s="20">
        <f t="shared" si="0"/>
        <v>2968</v>
      </c>
      <c r="G41" s="15">
        <v>15</v>
      </c>
      <c r="H41" s="15">
        <v>10</v>
      </c>
      <c r="I41" s="15">
        <v>7</v>
      </c>
      <c r="J41" s="15">
        <v>13</v>
      </c>
      <c r="K41" s="15">
        <v>2</v>
      </c>
      <c r="L41" s="15">
        <v>3</v>
      </c>
      <c r="M41" s="15">
        <v>0</v>
      </c>
      <c r="N41" s="25">
        <v>1</v>
      </c>
    </row>
    <row r="42" spans="1:14" ht="17.399999999999999">
      <c r="A42" s="3"/>
      <c r="B42" s="4" t="s">
        <v>45</v>
      </c>
      <c r="C42" s="14">
        <v>772</v>
      </c>
      <c r="D42" s="14">
        <v>734</v>
      </c>
      <c r="E42" s="14">
        <v>846</v>
      </c>
      <c r="F42" s="20">
        <f t="shared" si="0"/>
        <v>1580</v>
      </c>
      <c r="G42" s="15">
        <v>2</v>
      </c>
      <c r="H42" s="15">
        <v>7</v>
      </c>
      <c r="I42" s="15">
        <v>4</v>
      </c>
      <c r="J42" s="15">
        <v>6</v>
      </c>
      <c r="K42" s="15">
        <v>3</v>
      </c>
      <c r="L42" s="15">
        <v>3</v>
      </c>
      <c r="M42" s="15">
        <v>0</v>
      </c>
      <c r="N42" s="25">
        <v>0</v>
      </c>
    </row>
    <row r="43" spans="1:14" ht="17.399999999999999">
      <c r="A43" s="3"/>
      <c r="B43" s="4" t="s">
        <v>46</v>
      </c>
      <c r="C43" s="14">
        <v>820</v>
      </c>
      <c r="D43" s="14">
        <v>795</v>
      </c>
      <c r="E43" s="14">
        <v>874</v>
      </c>
      <c r="F43" s="20">
        <f t="shared" si="0"/>
        <v>1669</v>
      </c>
      <c r="G43" s="15">
        <v>2</v>
      </c>
      <c r="H43" s="15">
        <v>8</v>
      </c>
      <c r="I43" s="15">
        <v>0</v>
      </c>
      <c r="J43" s="15">
        <v>3</v>
      </c>
      <c r="K43" s="15">
        <v>0</v>
      </c>
      <c r="L43" s="15">
        <v>1</v>
      </c>
      <c r="M43" s="15">
        <v>2</v>
      </c>
      <c r="N43" s="25">
        <v>0</v>
      </c>
    </row>
    <row r="44" spans="1:14" ht="17.399999999999999">
      <c r="A44" s="3"/>
      <c r="B44" s="4" t="s">
        <v>47</v>
      </c>
      <c r="C44" s="14">
        <v>6808</v>
      </c>
      <c r="D44" s="14">
        <v>7475</v>
      </c>
      <c r="E44" s="14">
        <v>8655</v>
      </c>
      <c r="F44" s="20">
        <f t="shared" si="0"/>
        <v>16130</v>
      </c>
      <c r="G44" s="15">
        <v>110</v>
      </c>
      <c r="H44" s="15">
        <v>94</v>
      </c>
      <c r="I44" s="15">
        <v>39</v>
      </c>
      <c r="J44" s="15">
        <v>24</v>
      </c>
      <c r="K44" s="15">
        <v>7</v>
      </c>
      <c r="L44" s="15">
        <v>9</v>
      </c>
      <c r="M44" s="15">
        <v>9</v>
      </c>
      <c r="N44" s="25">
        <v>3</v>
      </c>
    </row>
    <row r="45" spans="1:14" ht="17.399999999999999">
      <c r="A45" s="3"/>
      <c r="B45" s="4" t="s">
        <v>48</v>
      </c>
      <c r="C45" s="14">
        <v>12282</v>
      </c>
      <c r="D45" s="14">
        <v>14085</v>
      </c>
      <c r="E45" s="14">
        <v>16127</v>
      </c>
      <c r="F45" s="20">
        <f t="shared" si="0"/>
        <v>30212</v>
      </c>
      <c r="G45" s="15">
        <v>178</v>
      </c>
      <c r="H45" s="15">
        <v>192</v>
      </c>
      <c r="I45" s="15">
        <v>56</v>
      </c>
      <c r="J45" s="15">
        <v>53</v>
      </c>
      <c r="K45" s="15">
        <v>18</v>
      </c>
      <c r="L45" s="15">
        <v>9</v>
      </c>
      <c r="M45" s="15">
        <v>11</v>
      </c>
      <c r="N45" s="25">
        <v>8</v>
      </c>
    </row>
    <row r="46" spans="1:14" ht="17.399999999999999">
      <c r="A46" s="3"/>
      <c r="B46" s="4" t="s">
        <v>49</v>
      </c>
      <c r="C46" s="14">
        <v>2029</v>
      </c>
      <c r="D46" s="14">
        <v>2792</v>
      </c>
      <c r="E46" s="14">
        <v>2851</v>
      </c>
      <c r="F46" s="20">
        <f t="shared" si="0"/>
        <v>5643</v>
      </c>
      <c r="G46" s="15">
        <v>21</v>
      </c>
      <c r="H46" s="15">
        <v>18</v>
      </c>
      <c r="I46" s="15">
        <v>4</v>
      </c>
      <c r="J46" s="15">
        <v>8</v>
      </c>
      <c r="K46" s="15">
        <v>7</v>
      </c>
      <c r="L46" s="15">
        <v>4</v>
      </c>
      <c r="M46" s="15">
        <v>6</v>
      </c>
      <c r="N46" s="25">
        <v>2</v>
      </c>
    </row>
    <row r="47" spans="1:14" ht="17.399999999999999">
      <c r="A47" s="3"/>
      <c r="B47" s="4" t="s">
        <v>50</v>
      </c>
      <c r="C47" s="14">
        <v>6438</v>
      </c>
      <c r="D47" s="14">
        <v>7921</v>
      </c>
      <c r="E47" s="14">
        <v>8840</v>
      </c>
      <c r="F47" s="20">
        <f t="shared" si="0"/>
        <v>16761</v>
      </c>
      <c r="G47" s="15">
        <v>75</v>
      </c>
      <c r="H47" s="15">
        <v>70</v>
      </c>
      <c r="I47" s="15">
        <v>58</v>
      </c>
      <c r="J47" s="15">
        <v>42</v>
      </c>
      <c r="K47" s="15">
        <v>8</v>
      </c>
      <c r="L47" s="15">
        <v>8</v>
      </c>
      <c r="M47" s="15">
        <v>13</v>
      </c>
      <c r="N47" s="25">
        <v>3</v>
      </c>
    </row>
    <row r="48" spans="1:14" ht="17.399999999999999">
      <c r="A48" s="3"/>
      <c r="B48" s="4" t="s">
        <v>51</v>
      </c>
      <c r="C48" s="14">
        <v>13433</v>
      </c>
      <c r="D48" s="14">
        <v>16702</v>
      </c>
      <c r="E48" s="14">
        <v>18335</v>
      </c>
      <c r="F48" s="20">
        <f t="shared" si="0"/>
        <v>35037</v>
      </c>
      <c r="G48" s="15">
        <v>133</v>
      </c>
      <c r="H48" s="15">
        <v>163</v>
      </c>
      <c r="I48" s="15">
        <v>101</v>
      </c>
      <c r="J48" s="15">
        <v>119</v>
      </c>
      <c r="K48" s="15">
        <v>23</v>
      </c>
      <c r="L48" s="15">
        <v>15</v>
      </c>
      <c r="M48" s="15">
        <v>17</v>
      </c>
      <c r="N48" s="25">
        <v>5</v>
      </c>
    </row>
    <row r="49" spans="1:14" ht="17.399999999999999">
      <c r="A49" s="3"/>
      <c r="B49" s="4" t="s">
        <v>52</v>
      </c>
      <c r="C49" s="14">
        <v>17514</v>
      </c>
      <c r="D49" s="14">
        <v>21185</v>
      </c>
      <c r="E49" s="14">
        <v>23805</v>
      </c>
      <c r="F49" s="20">
        <f t="shared" si="0"/>
        <v>44990</v>
      </c>
      <c r="G49" s="15">
        <v>305</v>
      </c>
      <c r="H49" s="15">
        <v>237</v>
      </c>
      <c r="I49" s="15">
        <v>144</v>
      </c>
      <c r="J49" s="15">
        <v>146</v>
      </c>
      <c r="K49" s="15">
        <v>24</v>
      </c>
      <c r="L49" s="15">
        <v>18</v>
      </c>
      <c r="M49" s="15">
        <v>28</v>
      </c>
      <c r="N49" s="25">
        <v>8</v>
      </c>
    </row>
    <row r="50" spans="1:14" ht="17.399999999999999">
      <c r="B50" s="7" t="s">
        <v>4</v>
      </c>
      <c r="C50" s="8">
        <f t="shared" ref="C50:N50" si="1">SUM(C11:C49)</f>
        <v>81122</v>
      </c>
      <c r="D50" s="8">
        <f t="shared" si="1"/>
        <v>94196</v>
      </c>
      <c r="E50" s="8">
        <f t="shared" si="1"/>
        <v>102982</v>
      </c>
      <c r="F50" s="9">
        <f t="shared" si="1"/>
        <v>197178</v>
      </c>
      <c r="G50" s="10">
        <f t="shared" si="1"/>
        <v>1075</v>
      </c>
      <c r="H50" s="11">
        <f t="shared" si="1"/>
        <v>1047</v>
      </c>
      <c r="I50" s="12">
        <f t="shared" si="1"/>
        <v>544</v>
      </c>
      <c r="J50" s="12">
        <f t="shared" si="1"/>
        <v>544</v>
      </c>
      <c r="K50" s="22">
        <f t="shared" si="1"/>
        <v>107</v>
      </c>
      <c r="L50" s="22">
        <f t="shared" si="1"/>
        <v>112</v>
      </c>
      <c r="M50" s="22">
        <f t="shared" si="1"/>
        <v>101</v>
      </c>
      <c r="N50" s="22">
        <f t="shared" si="1"/>
        <v>43</v>
      </c>
    </row>
    <row r="51" spans="1:14">
      <c r="H51" s="1" t="s">
        <v>5</v>
      </c>
      <c r="I51" s="2"/>
      <c r="J51" s="2"/>
    </row>
    <row r="52" spans="1:14" ht="22.2">
      <c r="B52" s="18"/>
      <c r="C52" s="18"/>
      <c r="D52" s="19"/>
    </row>
    <row r="53" spans="1:14" ht="37.950000000000003" customHeight="1">
      <c r="A53" s="13"/>
      <c r="B53" s="57"/>
      <c r="C53" s="57"/>
      <c r="D53" s="57"/>
      <c r="E53" s="57"/>
      <c r="F53" s="57"/>
      <c r="G53" s="57"/>
      <c r="H53" s="57"/>
      <c r="I53" s="57"/>
      <c r="J53" s="57"/>
    </row>
    <row r="54" spans="1:14" ht="54.6" customHeight="1">
      <c r="A54" s="13"/>
      <c r="B54" s="58"/>
      <c r="C54" s="58"/>
      <c r="D54" s="58"/>
      <c r="E54" s="58"/>
      <c r="F54" s="58"/>
      <c r="G54" s="58"/>
      <c r="H54" s="58"/>
      <c r="I54" s="58"/>
      <c r="J54" s="58"/>
    </row>
    <row r="55" spans="1:14" ht="58.95" customHeight="1">
      <c r="A55" s="13"/>
      <c r="B55" s="58"/>
      <c r="C55" s="58"/>
      <c r="D55" s="58"/>
      <c r="E55" s="58"/>
      <c r="F55" s="58"/>
      <c r="G55" s="58"/>
      <c r="H55" s="58"/>
      <c r="I55" s="58"/>
      <c r="J55" s="58"/>
    </row>
    <row r="56" spans="1:14" ht="56.4" customHeight="1">
      <c r="A56" s="13"/>
      <c r="B56" s="58"/>
      <c r="C56" s="58"/>
      <c r="D56" s="58"/>
      <c r="E56" s="58"/>
      <c r="F56" s="58"/>
      <c r="G56" s="58"/>
      <c r="H56" s="58"/>
      <c r="I56" s="58"/>
      <c r="J56" s="58"/>
    </row>
    <row r="57" spans="1:14" ht="30.6" customHeight="1">
      <c r="D57" s="56"/>
      <c r="E57" s="56"/>
      <c r="F57" s="56"/>
      <c r="G57" s="56"/>
      <c r="H57" s="56"/>
      <c r="I57" s="56"/>
      <c r="J57" s="56"/>
    </row>
  </sheetData>
  <mergeCells count="20">
    <mergeCell ref="E8:M8"/>
    <mergeCell ref="B54:J54"/>
    <mergeCell ref="B55:J55"/>
    <mergeCell ref="B56:J56"/>
    <mergeCell ref="D57:J57"/>
    <mergeCell ref="B9:D9"/>
    <mergeCell ref="E9:F9"/>
    <mergeCell ref="G9:H9"/>
    <mergeCell ref="B53:J53"/>
    <mergeCell ref="B8:C8"/>
    <mergeCell ref="B1:J1"/>
    <mergeCell ref="B4:N4"/>
    <mergeCell ref="B3:C3"/>
    <mergeCell ref="F3:G3"/>
    <mergeCell ref="A2:E2"/>
    <mergeCell ref="B5:C5"/>
    <mergeCell ref="E5:M5"/>
    <mergeCell ref="B6:C6"/>
    <mergeCell ref="E6:M6"/>
    <mergeCell ref="E7:M7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7"/>
  <sheetViews>
    <sheetView workbookViewId="0">
      <selection activeCell="E8" sqref="E8:M8"/>
    </sheetView>
  </sheetViews>
  <sheetFormatPr defaultRowHeight="16.2"/>
  <cols>
    <col min="1" max="1" width="3.21875" customWidth="1"/>
    <col min="7" max="7" width="9.44140625" customWidth="1"/>
    <col min="8" max="8" width="11.21875" customWidth="1"/>
    <col min="10" max="10" width="9.6640625" customWidth="1"/>
    <col min="11" max="11" width="11.6640625" customWidth="1"/>
    <col min="12" max="12" width="11.109375" customWidth="1"/>
    <col min="13" max="13" width="11.44140625" customWidth="1"/>
    <col min="14" max="14" width="11.77734375" customWidth="1"/>
  </cols>
  <sheetData>
    <row r="1" spans="1:14" ht="27" customHeight="1">
      <c r="B1" s="53" t="s">
        <v>12</v>
      </c>
      <c r="C1" s="53"/>
      <c r="D1" s="53"/>
      <c r="E1" s="53"/>
      <c r="F1" s="53"/>
      <c r="G1" s="53"/>
      <c r="H1" s="53"/>
      <c r="I1" s="53"/>
      <c r="J1" s="53"/>
    </row>
    <row r="2" spans="1:14" ht="24" customHeight="1">
      <c r="A2" s="51" t="s">
        <v>65</v>
      </c>
      <c r="B2" s="52"/>
      <c r="C2" s="52"/>
      <c r="D2" s="52"/>
      <c r="E2" s="52"/>
      <c r="F2" s="45" t="str">
        <f>修改年度!$A1</f>
        <v>110年</v>
      </c>
      <c r="G2" s="47" t="s">
        <v>69</v>
      </c>
      <c r="H2" s="46"/>
      <c r="I2" s="46"/>
      <c r="J2" s="46"/>
    </row>
    <row r="3" spans="1:14" ht="22.95" customHeight="1">
      <c r="B3" s="54" t="s">
        <v>57</v>
      </c>
      <c r="C3" s="54"/>
      <c r="D3" s="42" t="str">
        <f>C50&amp; "戶"</f>
        <v>81192戶</v>
      </c>
      <c r="E3" s="42"/>
      <c r="F3" s="54" t="s">
        <v>58</v>
      </c>
      <c r="G3" s="54"/>
      <c r="H3" s="42" t="str">
        <f>F50&amp; "人"</f>
        <v>197215人</v>
      </c>
      <c r="I3" s="42"/>
      <c r="J3" s="35"/>
      <c r="K3" s="36"/>
      <c r="L3" s="36"/>
      <c r="M3" s="36"/>
      <c r="N3" s="36"/>
    </row>
    <row r="4" spans="1:14" ht="22.95" customHeight="1">
      <c r="B4" s="48" t="s">
        <v>90</v>
      </c>
      <c r="C4" s="49"/>
      <c r="D4" s="49"/>
      <c r="E4" s="49"/>
      <c r="F4" s="49"/>
      <c r="G4" s="49"/>
      <c r="H4" s="49"/>
      <c r="I4" s="49"/>
      <c r="J4" s="49"/>
      <c r="K4" s="50"/>
      <c r="L4" s="50"/>
      <c r="M4" s="50"/>
      <c r="N4" s="50"/>
    </row>
    <row r="5" spans="1:14" ht="22.95" customHeight="1">
      <c r="B5" s="55" t="s">
        <v>59</v>
      </c>
      <c r="C5" s="55"/>
      <c r="D5" s="44" t="str">
        <f>K50&amp; "人"</f>
        <v>86人</v>
      </c>
      <c r="E5" s="55" t="s">
        <v>91</v>
      </c>
      <c r="F5" s="55"/>
      <c r="G5" s="55"/>
      <c r="H5" s="55"/>
      <c r="I5" s="55"/>
      <c r="J5" s="55"/>
      <c r="K5" s="55"/>
      <c r="L5" s="55"/>
      <c r="M5" s="55"/>
      <c r="N5" s="43"/>
    </row>
    <row r="6" spans="1:14" ht="22.95" customHeight="1">
      <c r="B6" s="48" t="s">
        <v>60</v>
      </c>
      <c r="C6" s="48"/>
      <c r="D6" s="41" t="str">
        <f>L50&amp; "人"</f>
        <v>103人</v>
      </c>
      <c r="E6" s="48"/>
      <c r="F6" s="48"/>
      <c r="G6" s="48"/>
      <c r="H6" s="48"/>
      <c r="I6" s="48"/>
      <c r="J6" s="48"/>
      <c r="K6" s="48"/>
      <c r="L6" s="48"/>
      <c r="M6" s="48"/>
      <c r="N6" s="36"/>
    </row>
    <row r="7" spans="1:14" ht="22.95" customHeight="1">
      <c r="B7" s="39" t="s">
        <v>61</v>
      </c>
      <c r="C7" s="39"/>
      <c r="D7" s="39" t="str">
        <f>M50&amp; "對"</f>
        <v>55對</v>
      </c>
      <c r="E7" s="63" t="s">
        <v>92</v>
      </c>
      <c r="F7" s="50"/>
      <c r="G7" s="50"/>
      <c r="H7" s="50"/>
      <c r="I7" s="50"/>
      <c r="J7" s="50"/>
      <c r="K7" s="50"/>
      <c r="L7" s="50"/>
      <c r="M7" s="50"/>
      <c r="N7" s="43"/>
    </row>
    <row r="8" spans="1:14" ht="22.95" customHeight="1">
      <c r="B8" s="64" t="s">
        <v>62</v>
      </c>
      <c r="C8" s="65"/>
      <c r="D8" s="40" t="str">
        <f>N50&amp; "對"</f>
        <v>42對</v>
      </c>
      <c r="E8" s="66" t="s">
        <v>93</v>
      </c>
      <c r="F8" s="67"/>
      <c r="G8" s="67"/>
      <c r="H8" s="67"/>
      <c r="I8" s="67"/>
      <c r="J8" s="67"/>
      <c r="K8" s="67"/>
      <c r="L8" s="67"/>
      <c r="M8" s="67"/>
      <c r="N8" s="43"/>
    </row>
    <row r="9" spans="1:14" ht="21" customHeight="1">
      <c r="B9" s="59" t="s">
        <v>13</v>
      </c>
      <c r="C9" s="59"/>
      <c r="D9" s="59"/>
      <c r="E9" s="60" t="str">
        <f>G50&amp; "人"</f>
        <v>903人</v>
      </c>
      <c r="F9" s="61"/>
      <c r="G9" s="62" t="s">
        <v>0</v>
      </c>
      <c r="H9" s="62"/>
      <c r="I9" s="26" t="str">
        <f>H50&amp; "人"</f>
        <v>849人</v>
      </c>
      <c r="J9" s="26"/>
      <c r="K9" s="36"/>
      <c r="L9" s="36"/>
      <c r="M9" s="36"/>
      <c r="N9" s="36"/>
    </row>
    <row r="10" spans="1:14" ht="19.8">
      <c r="B10" s="16" t="s">
        <v>1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2</v>
      </c>
      <c r="H10" s="17" t="s">
        <v>3</v>
      </c>
      <c r="I10" s="17" t="s">
        <v>6</v>
      </c>
      <c r="J10" s="17" t="s">
        <v>7</v>
      </c>
      <c r="K10" s="21" t="s">
        <v>55</v>
      </c>
      <c r="L10" s="21" t="s">
        <v>56</v>
      </c>
      <c r="M10" s="21" t="s">
        <v>53</v>
      </c>
      <c r="N10" s="21" t="s">
        <v>54</v>
      </c>
    </row>
    <row r="11" spans="1:14" ht="17.399999999999999">
      <c r="A11" s="3"/>
      <c r="B11" s="4" t="s">
        <v>14</v>
      </c>
      <c r="C11" s="14">
        <v>1762</v>
      </c>
      <c r="D11" s="14">
        <v>1585</v>
      </c>
      <c r="E11" s="14">
        <v>1236</v>
      </c>
      <c r="F11" s="20">
        <f>D11+E11</f>
        <v>2821</v>
      </c>
      <c r="G11" s="15">
        <v>6</v>
      </c>
      <c r="H11" s="15">
        <v>20</v>
      </c>
      <c r="I11" s="15">
        <v>26</v>
      </c>
      <c r="J11" s="15">
        <v>6</v>
      </c>
      <c r="K11" s="15">
        <v>1</v>
      </c>
      <c r="L11" s="15">
        <v>8</v>
      </c>
      <c r="M11" s="15">
        <v>0</v>
      </c>
      <c r="N11" s="25">
        <v>1</v>
      </c>
    </row>
    <row r="12" spans="1:14" ht="17.399999999999999">
      <c r="A12" s="3"/>
      <c r="B12" s="5" t="s">
        <v>15</v>
      </c>
      <c r="C12" s="14">
        <v>460</v>
      </c>
      <c r="D12" s="14">
        <v>537</v>
      </c>
      <c r="E12" s="14">
        <v>535</v>
      </c>
      <c r="F12" s="20">
        <f t="shared" ref="F12:F49" si="0">D12+E12</f>
        <v>1072</v>
      </c>
      <c r="G12" s="15">
        <v>3</v>
      </c>
      <c r="H12" s="15">
        <v>4</v>
      </c>
      <c r="I12" s="15">
        <v>1</v>
      </c>
      <c r="J12" s="15">
        <v>2</v>
      </c>
      <c r="K12" s="15">
        <v>0</v>
      </c>
      <c r="L12" s="15">
        <v>2</v>
      </c>
      <c r="M12" s="15">
        <v>0</v>
      </c>
      <c r="N12" s="25">
        <v>0</v>
      </c>
    </row>
    <row r="13" spans="1:14" ht="17.399999999999999">
      <c r="A13" s="3"/>
      <c r="B13" s="4" t="s">
        <v>16</v>
      </c>
      <c r="C13" s="14">
        <v>259</v>
      </c>
      <c r="D13" s="14">
        <v>281</v>
      </c>
      <c r="E13" s="14">
        <v>285</v>
      </c>
      <c r="F13" s="20">
        <f t="shared" si="0"/>
        <v>566</v>
      </c>
      <c r="G13" s="15">
        <v>1</v>
      </c>
      <c r="H13" s="15">
        <v>1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25">
        <v>2</v>
      </c>
    </row>
    <row r="14" spans="1:14" ht="17.399999999999999">
      <c r="A14" s="3"/>
      <c r="B14" s="5" t="s">
        <v>17</v>
      </c>
      <c r="C14" s="14">
        <v>284</v>
      </c>
      <c r="D14" s="14">
        <v>335</v>
      </c>
      <c r="E14" s="14">
        <v>328</v>
      </c>
      <c r="F14" s="20">
        <f t="shared" si="0"/>
        <v>663</v>
      </c>
      <c r="G14" s="14">
        <v>3</v>
      </c>
      <c r="H14" s="15">
        <v>0</v>
      </c>
      <c r="I14" s="15">
        <v>1</v>
      </c>
      <c r="J14" s="15">
        <v>2</v>
      </c>
      <c r="K14" s="15">
        <v>0</v>
      </c>
      <c r="L14" s="15">
        <v>1</v>
      </c>
      <c r="M14" s="15">
        <v>0</v>
      </c>
      <c r="N14" s="25">
        <v>0</v>
      </c>
    </row>
    <row r="15" spans="1:14" ht="17.399999999999999">
      <c r="A15" s="3"/>
      <c r="B15" s="4" t="s">
        <v>18</v>
      </c>
      <c r="C15" s="14">
        <v>249</v>
      </c>
      <c r="D15" s="14">
        <v>306</v>
      </c>
      <c r="E15" s="14">
        <v>237</v>
      </c>
      <c r="F15" s="20">
        <f t="shared" si="0"/>
        <v>543</v>
      </c>
      <c r="G15" s="15">
        <v>1</v>
      </c>
      <c r="H15" s="15">
        <v>0</v>
      </c>
      <c r="I15" s="15">
        <v>1</v>
      </c>
      <c r="J15" s="15">
        <v>1</v>
      </c>
      <c r="K15" s="15">
        <v>0</v>
      </c>
      <c r="L15" s="15">
        <v>1</v>
      </c>
      <c r="M15" s="15">
        <v>0</v>
      </c>
      <c r="N15" s="25">
        <v>0</v>
      </c>
    </row>
    <row r="16" spans="1:14" ht="17.399999999999999">
      <c r="A16" s="3"/>
      <c r="B16" s="5" t="s">
        <v>19</v>
      </c>
      <c r="C16" s="14">
        <v>365</v>
      </c>
      <c r="D16" s="14">
        <v>468</v>
      </c>
      <c r="E16" s="14">
        <v>431</v>
      </c>
      <c r="F16" s="20">
        <f t="shared" si="0"/>
        <v>899</v>
      </c>
      <c r="G16" s="15">
        <v>3</v>
      </c>
      <c r="H16" s="15">
        <v>2</v>
      </c>
      <c r="I16" s="15">
        <v>3</v>
      </c>
      <c r="J16" s="15">
        <v>3</v>
      </c>
      <c r="K16" s="15">
        <v>0</v>
      </c>
      <c r="L16" s="15">
        <v>0</v>
      </c>
      <c r="M16" s="15">
        <v>0</v>
      </c>
      <c r="N16" s="25">
        <v>0</v>
      </c>
    </row>
    <row r="17" spans="1:14" ht="17.399999999999999">
      <c r="A17" s="3"/>
      <c r="B17" s="6" t="s">
        <v>20</v>
      </c>
      <c r="C17" s="14">
        <v>425</v>
      </c>
      <c r="D17" s="14">
        <v>477</v>
      </c>
      <c r="E17" s="14">
        <v>436</v>
      </c>
      <c r="F17" s="20">
        <f t="shared" si="0"/>
        <v>913</v>
      </c>
      <c r="G17" s="15">
        <v>3</v>
      </c>
      <c r="H17" s="15">
        <v>0</v>
      </c>
      <c r="I17" s="15">
        <v>3</v>
      </c>
      <c r="J17" s="15">
        <v>2</v>
      </c>
      <c r="K17" s="15">
        <v>0</v>
      </c>
      <c r="L17" s="15">
        <v>0</v>
      </c>
      <c r="M17" s="15">
        <v>0</v>
      </c>
      <c r="N17" s="25">
        <v>0</v>
      </c>
    </row>
    <row r="18" spans="1:14" ht="17.399999999999999">
      <c r="A18" s="3"/>
      <c r="B18" s="4" t="s">
        <v>21</v>
      </c>
      <c r="C18" s="14">
        <v>366</v>
      </c>
      <c r="D18" s="14">
        <v>388</v>
      </c>
      <c r="E18" s="14">
        <v>393</v>
      </c>
      <c r="F18" s="20">
        <f t="shared" si="0"/>
        <v>781</v>
      </c>
      <c r="G18" s="15">
        <v>0</v>
      </c>
      <c r="H18" s="15">
        <v>2</v>
      </c>
      <c r="I18" s="15">
        <v>5</v>
      </c>
      <c r="J18" s="15">
        <v>1</v>
      </c>
      <c r="K18" s="15">
        <v>0</v>
      </c>
      <c r="L18" s="15">
        <v>2</v>
      </c>
      <c r="M18" s="15">
        <v>0</v>
      </c>
      <c r="N18" s="25">
        <v>0</v>
      </c>
    </row>
    <row r="19" spans="1:14" ht="17.399999999999999">
      <c r="A19" s="3"/>
      <c r="B19" s="5" t="s">
        <v>22</v>
      </c>
      <c r="C19" s="14">
        <v>1615</v>
      </c>
      <c r="D19" s="14">
        <v>1819</v>
      </c>
      <c r="E19" s="14">
        <v>1803</v>
      </c>
      <c r="F19" s="20">
        <f t="shared" si="0"/>
        <v>3622</v>
      </c>
      <c r="G19" s="15">
        <v>9</v>
      </c>
      <c r="H19" s="15">
        <v>10</v>
      </c>
      <c r="I19" s="15">
        <v>6</v>
      </c>
      <c r="J19" s="15">
        <v>10</v>
      </c>
      <c r="K19" s="15">
        <v>0</v>
      </c>
      <c r="L19" s="15">
        <v>1</v>
      </c>
      <c r="M19" s="15">
        <v>2</v>
      </c>
      <c r="N19" s="25">
        <v>1</v>
      </c>
    </row>
    <row r="20" spans="1:14" ht="17.399999999999999">
      <c r="A20" s="3"/>
      <c r="B20" s="6" t="s">
        <v>23</v>
      </c>
      <c r="C20" s="23">
        <v>867</v>
      </c>
      <c r="D20" s="14">
        <v>776</v>
      </c>
      <c r="E20" s="14">
        <v>925</v>
      </c>
      <c r="F20" s="20">
        <f t="shared" si="0"/>
        <v>1701</v>
      </c>
      <c r="G20" s="15">
        <v>4</v>
      </c>
      <c r="H20" s="15">
        <v>11</v>
      </c>
      <c r="I20" s="15">
        <v>6</v>
      </c>
      <c r="J20" s="15">
        <v>2</v>
      </c>
      <c r="K20" s="15">
        <v>0</v>
      </c>
      <c r="L20" s="15">
        <v>0</v>
      </c>
      <c r="M20" s="15">
        <v>2</v>
      </c>
      <c r="N20" s="25">
        <v>1</v>
      </c>
    </row>
    <row r="21" spans="1:14" ht="17.399999999999999">
      <c r="A21" s="3"/>
      <c r="B21" s="4" t="s">
        <v>24</v>
      </c>
      <c r="C21" s="14">
        <v>184</v>
      </c>
      <c r="D21" s="14">
        <v>176</v>
      </c>
      <c r="E21" s="14">
        <v>194</v>
      </c>
      <c r="F21" s="20">
        <f t="shared" si="0"/>
        <v>370</v>
      </c>
      <c r="G21" s="15">
        <v>0</v>
      </c>
      <c r="H21" s="15">
        <v>2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25">
        <v>0</v>
      </c>
    </row>
    <row r="22" spans="1:14" ht="17.399999999999999">
      <c r="A22" s="3"/>
      <c r="B22" s="4" t="s">
        <v>25</v>
      </c>
      <c r="C22" s="14">
        <v>346</v>
      </c>
      <c r="D22" s="14">
        <v>466</v>
      </c>
      <c r="E22" s="14">
        <v>451</v>
      </c>
      <c r="F22" s="20">
        <f t="shared" si="0"/>
        <v>917</v>
      </c>
      <c r="G22" s="23">
        <v>2</v>
      </c>
      <c r="H22" s="15">
        <v>6</v>
      </c>
      <c r="I22" s="15">
        <v>3</v>
      </c>
      <c r="J22" s="15">
        <v>4</v>
      </c>
      <c r="K22" s="15">
        <v>2</v>
      </c>
      <c r="L22" s="15">
        <v>0</v>
      </c>
      <c r="M22" s="15">
        <v>0</v>
      </c>
      <c r="N22" s="25">
        <v>0</v>
      </c>
    </row>
    <row r="23" spans="1:14" ht="17.399999999999999">
      <c r="A23" s="3"/>
      <c r="B23" s="4" t="s">
        <v>26</v>
      </c>
      <c r="C23" s="14">
        <v>793</v>
      </c>
      <c r="D23" s="14">
        <v>954</v>
      </c>
      <c r="E23" s="14">
        <v>1004</v>
      </c>
      <c r="F23" s="20">
        <f t="shared" si="0"/>
        <v>1958</v>
      </c>
      <c r="G23" s="15">
        <v>7</v>
      </c>
      <c r="H23" s="15">
        <v>11</v>
      </c>
      <c r="I23" s="15">
        <v>3</v>
      </c>
      <c r="J23" s="15">
        <v>0</v>
      </c>
      <c r="K23" s="15">
        <v>1</v>
      </c>
      <c r="L23" s="15">
        <v>1</v>
      </c>
      <c r="M23" s="15">
        <v>1</v>
      </c>
      <c r="N23" s="25">
        <v>1</v>
      </c>
    </row>
    <row r="24" spans="1:14" ht="17.399999999999999">
      <c r="A24" s="3"/>
      <c r="B24" s="4" t="s">
        <v>27</v>
      </c>
      <c r="C24" s="14">
        <v>1208</v>
      </c>
      <c r="D24" s="14">
        <v>1360</v>
      </c>
      <c r="E24" s="14">
        <v>1476</v>
      </c>
      <c r="F24" s="20">
        <f t="shared" si="0"/>
        <v>2836</v>
      </c>
      <c r="G24" s="15">
        <v>14</v>
      </c>
      <c r="H24" s="15">
        <v>10</v>
      </c>
      <c r="I24" s="15">
        <v>2</v>
      </c>
      <c r="J24" s="15">
        <v>3</v>
      </c>
      <c r="K24" s="15">
        <v>1</v>
      </c>
      <c r="L24" s="15">
        <v>2</v>
      </c>
      <c r="M24" s="15">
        <v>0</v>
      </c>
      <c r="N24" s="25">
        <v>1</v>
      </c>
    </row>
    <row r="25" spans="1:14" ht="17.399999999999999">
      <c r="A25" s="3"/>
      <c r="B25" s="4" t="s">
        <v>28</v>
      </c>
      <c r="C25" s="14">
        <v>1272</v>
      </c>
      <c r="D25" s="14">
        <v>1400</v>
      </c>
      <c r="E25" s="14">
        <v>1383</v>
      </c>
      <c r="F25" s="20">
        <f t="shared" si="0"/>
        <v>2783</v>
      </c>
      <c r="G25" s="15">
        <v>14</v>
      </c>
      <c r="H25" s="15">
        <v>13</v>
      </c>
      <c r="I25" s="15">
        <v>4</v>
      </c>
      <c r="J25" s="15">
        <v>3</v>
      </c>
      <c r="K25" s="15">
        <v>1</v>
      </c>
      <c r="L25" s="15">
        <v>3</v>
      </c>
      <c r="M25" s="15">
        <v>0</v>
      </c>
      <c r="N25" s="25">
        <v>0</v>
      </c>
    </row>
    <row r="26" spans="1:14" ht="17.399999999999999">
      <c r="A26" s="3"/>
      <c r="B26" s="4" t="s">
        <v>29</v>
      </c>
      <c r="C26" s="14">
        <v>353</v>
      </c>
      <c r="D26" s="14">
        <v>366</v>
      </c>
      <c r="E26" s="14">
        <v>372</v>
      </c>
      <c r="F26" s="20">
        <f t="shared" si="0"/>
        <v>738</v>
      </c>
      <c r="G26" s="15">
        <v>2</v>
      </c>
      <c r="H26" s="15">
        <v>2</v>
      </c>
      <c r="I26" s="15">
        <v>0</v>
      </c>
      <c r="J26" s="15">
        <v>1</v>
      </c>
      <c r="K26" s="15">
        <v>0</v>
      </c>
      <c r="L26" s="15">
        <v>0</v>
      </c>
      <c r="M26" s="15">
        <v>0</v>
      </c>
      <c r="N26" s="25">
        <v>0</v>
      </c>
    </row>
    <row r="27" spans="1:14" ht="17.399999999999999">
      <c r="A27" s="3"/>
      <c r="B27" s="4" t="s">
        <v>30</v>
      </c>
      <c r="C27" s="14">
        <v>426</v>
      </c>
      <c r="D27" s="14">
        <v>514</v>
      </c>
      <c r="E27" s="14">
        <v>479</v>
      </c>
      <c r="F27" s="20">
        <f t="shared" si="0"/>
        <v>993</v>
      </c>
      <c r="G27" s="15">
        <v>1</v>
      </c>
      <c r="H27" s="15">
        <v>0</v>
      </c>
      <c r="I27" s="15">
        <v>4</v>
      </c>
      <c r="J27" s="15">
        <v>2</v>
      </c>
      <c r="K27" s="15">
        <v>0</v>
      </c>
      <c r="L27" s="15">
        <v>1</v>
      </c>
      <c r="M27" s="15">
        <v>0</v>
      </c>
      <c r="N27" s="25">
        <v>0</v>
      </c>
    </row>
    <row r="28" spans="1:14" ht="17.399999999999999">
      <c r="A28" s="3"/>
      <c r="B28" s="4" t="s">
        <v>31</v>
      </c>
      <c r="C28" s="14">
        <v>361</v>
      </c>
      <c r="D28" s="14">
        <v>409</v>
      </c>
      <c r="E28" s="14">
        <v>365</v>
      </c>
      <c r="F28" s="20">
        <f t="shared" si="0"/>
        <v>774</v>
      </c>
      <c r="G28" s="15">
        <v>3</v>
      </c>
      <c r="H28" s="15">
        <v>1</v>
      </c>
      <c r="I28" s="15">
        <v>0</v>
      </c>
      <c r="J28" s="15">
        <v>3</v>
      </c>
      <c r="K28" s="15">
        <v>1</v>
      </c>
      <c r="L28" s="15">
        <v>0</v>
      </c>
      <c r="M28" s="15">
        <v>1</v>
      </c>
      <c r="N28" s="25">
        <v>0</v>
      </c>
    </row>
    <row r="29" spans="1:14" ht="17.399999999999999">
      <c r="A29" s="3"/>
      <c r="B29" s="4" t="s">
        <v>32</v>
      </c>
      <c r="C29" s="14">
        <v>163</v>
      </c>
      <c r="D29" s="14">
        <v>203</v>
      </c>
      <c r="E29" s="14">
        <v>147</v>
      </c>
      <c r="F29" s="20">
        <f t="shared" si="0"/>
        <v>350</v>
      </c>
      <c r="G29" s="15">
        <v>0</v>
      </c>
      <c r="H29" s="15">
        <v>2</v>
      </c>
      <c r="I29" s="15">
        <v>1</v>
      </c>
      <c r="J29" s="15">
        <v>0</v>
      </c>
      <c r="K29" s="15">
        <v>0</v>
      </c>
      <c r="L29" s="15">
        <v>1</v>
      </c>
      <c r="M29" s="15">
        <v>1</v>
      </c>
      <c r="N29" s="25">
        <v>0</v>
      </c>
    </row>
    <row r="30" spans="1:14" ht="17.399999999999999">
      <c r="A30" s="3"/>
      <c r="B30" s="4" t="s">
        <v>33</v>
      </c>
      <c r="C30" s="14">
        <v>221</v>
      </c>
      <c r="D30" s="14">
        <v>287</v>
      </c>
      <c r="E30" s="14">
        <v>291</v>
      </c>
      <c r="F30" s="20">
        <f t="shared" si="0"/>
        <v>578</v>
      </c>
      <c r="G30" s="15">
        <v>2</v>
      </c>
      <c r="H30" s="15">
        <v>0</v>
      </c>
      <c r="I30" s="15">
        <v>2</v>
      </c>
      <c r="J30" s="15">
        <v>3</v>
      </c>
      <c r="K30" s="15">
        <v>1</v>
      </c>
      <c r="L30" s="15">
        <v>0</v>
      </c>
      <c r="M30" s="15">
        <v>1</v>
      </c>
      <c r="N30" s="25">
        <v>0</v>
      </c>
    </row>
    <row r="31" spans="1:14" ht="17.399999999999999">
      <c r="A31" s="3"/>
      <c r="B31" s="4" t="s">
        <v>34</v>
      </c>
      <c r="C31" s="14">
        <v>231</v>
      </c>
      <c r="D31" s="14">
        <v>290</v>
      </c>
      <c r="E31" s="14">
        <v>250</v>
      </c>
      <c r="F31" s="20">
        <f t="shared" si="0"/>
        <v>540</v>
      </c>
      <c r="G31" s="15">
        <v>1</v>
      </c>
      <c r="H31" s="15">
        <v>2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25">
        <v>0</v>
      </c>
    </row>
    <row r="32" spans="1:14" ht="17.399999999999999">
      <c r="A32" s="3"/>
      <c r="B32" s="4" t="s">
        <v>35</v>
      </c>
      <c r="C32" s="14">
        <v>309</v>
      </c>
      <c r="D32" s="14">
        <v>399</v>
      </c>
      <c r="E32" s="24">
        <v>359</v>
      </c>
      <c r="F32" s="20">
        <f t="shared" si="0"/>
        <v>758</v>
      </c>
      <c r="G32" s="15">
        <v>2</v>
      </c>
      <c r="H32" s="15">
        <v>0</v>
      </c>
      <c r="I32" s="15">
        <v>4</v>
      </c>
      <c r="J32" s="15">
        <v>1</v>
      </c>
      <c r="K32" s="15">
        <v>1</v>
      </c>
      <c r="L32" s="15">
        <v>2</v>
      </c>
      <c r="M32" s="15">
        <v>0</v>
      </c>
      <c r="N32" s="25">
        <v>1</v>
      </c>
    </row>
    <row r="33" spans="1:14" ht="17.399999999999999">
      <c r="A33" s="3"/>
      <c r="B33" s="4" t="s">
        <v>36</v>
      </c>
      <c r="C33" s="28">
        <v>198</v>
      </c>
      <c r="D33" s="28">
        <v>226</v>
      </c>
      <c r="E33" s="28">
        <v>209</v>
      </c>
      <c r="F33" s="20">
        <f t="shared" si="0"/>
        <v>435</v>
      </c>
      <c r="G33" s="30">
        <v>0</v>
      </c>
      <c r="H33" s="30">
        <v>1</v>
      </c>
      <c r="I33" s="30">
        <v>0</v>
      </c>
      <c r="J33" s="30">
        <v>0</v>
      </c>
      <c r="K33" s="30">
        <v>1</v>
      </c>
      <c r="L33" s="30">
        <v>0</v>
      </c>
      <c r="M33" s="30">
        <v>0</v>
      </c>
      <c r="N33" s="32">
        <v>0</v>
      </c>
    </row>
    <row r="34" spans="1:14" ht="17.399999999999999">
      <c r="A34" s="3"/>
      <c r="B34" s="4" t="s">
        <v>37</v>
      </c>
      <c r="C34" s="14">
        <v>283</v>
      </c>
      <c r="D34" s="14">
        <v>339</v>
      </c>
      <c r="E34" s="14">
        <v>281</v>
      </c>
      <c r="F34" s="20">
        <f t="shared" si="0"/>
        <v>620</v>
      </c>
      <c r="G34" s="15">
        <v>0</v>
      </c>
      <c r="H34" s="15">
        <v>1</v>
      </c>
      <c r="I34" s="15">
        <v>1</v>
      </c>
      <c r="J34" s="15">
        <v>0</v>
      </c>
      <c r="K34" s="15">
        <v>0</v>
      </c>
      <c r="L34" s="15">
        <v>2</v>
      </c>
      <c r="M34" s="15">
        <v>0</v>
      </c>
      <c r="N34" s="25">
        <v>0</v>
      </c>
    </row>
    <row r="35" spans="1:14" ht="17.399999999999999">
      <c r="A35" s="3"/>
      <c r="B35" s="4" t="s">
        <v>38</v>
      </c>
      <c r="C35" s="29">
        <v>413</v>
      </c>
      <c r="D35" s="29">
        <v>470</v>
      </c>
      <c r="E35" s="29">
        <v>447</v>
      </c>
      <c r="F35" s="20">
        <f t="shared" si="0"/>
        <v>917</v>
      </c>
      <c r="G35" s="31">
        <v>4</v>
      </c>
      <c r="H35" s="31">
        <v>12</v>
      </c>
      <c r="I35" s="31">
        <v>0</v>
      </c>
      <c r="J35" s="31">
        <v>3</v>
      </c>
      <c r="K35" s="31">
        <v>0</v>
      </c>
      <c r="L35" s="31">
        <v>1</v>
      </c>
      <c r="M35" s="31">
        <v>1</v>
      </c>
      <c r="N35" s="33">
        <v>0</v>
      </c>
    </row>
    <row r="36" spans="1:14" ht="17.399999999999999">
      <c r="A36" s="3"/>
      <c r="B36" s="4" t="s">
        <v>39</v>
      </c>
      <c r="C36" s="14">
        <v>726</v>
      </c>
      <c r="D36" s="14">
        <v>699</v>
      </c>
      <c r="E36" s="14">
        <v>668</v>
      </c>
      <c r="F36" s="20">
        <f t="shared" si="0"/>
        <v>1367</v>
      </c>
      <c r="G36" s="15">
        <v>5</v>
      </c>
      <c r="H36" s="15">
        <v>8</v>
      </c>
      <c r="I36" s="15">
        <v>2</v>
      </c>
      <c r="J36" s="15">
        <v>5</v>
      </c>
      <c r="K36" s="15">
        <v>0</v>
      </c>
      <c r="L36" s="15">
        <v>4</v>
      </c>
      <c r="M36" s="15">
        <v>0</v>
      </c>
      <c r="N36" s="25">
        <v>0</v>
      </c>
    </row>
    <row r="37" spans="1:14" ht="17.399999999999999">
      <c r="A37" s="3"/>
      <c r="B37" s="4" t="s">
        <v>40</v>
      </c>
      <c r="C37" s="14">
        <v>471</v>
      </c>
      <c r="D37" s="14">
        <v>550</v>
      </c>
      <c r="E37" s="14">
        <v>513</v>
      </c>
      <c r="F37" s="20">
        <f t="shared" si="0"/>
        <v>1063</v>
      </c>
      <c r="G37" s="15">
        <v>1</v>
      </c>
      <c r="H37" s="15">
        <v>2</v>
      </c>
      <c r="I37" s="15">
        <v>2</v>
      </c>
      <c r="J37" s="15">
        <v>2</v>
      </c>
      <c r="K37" s="15">
        <v>0</v>
      </c>
      <c r="L37" s="15">
        <v>1</v>
      </c>
      <c r="M37" s="15">
        <v>0</v>
      </c>
      <c r="N37" s="25">
        <v>0</v>
      </c>
    </row>
    <row r="38" spans="1:14" ht="17.399999999999999">
      <c r="A38" s="3"/>
      <c r="B38" s="4" t="s">
        <v>41</v>
      </c>
      <c r="C38" s="14">
        <v>2731</v>
      </c>
      <c r="D38" s="14">
        <v>2912</v>
      </c>
      <c r="E38" s="14">
        <v>3246</v>
      </c>
      <c r="F38" s="20">
        <f t="shared" si="0"/>
        <v>6158</v>
      </c>
      <c r="G38" s="15">
        <v>22</v>
      </c>
      <c r="H38" s="15">
        <v>36</v>
      </c>
      <c r="I38" s="15">
        <v>10</v>
      </c>
      <c r="J38" s="15">
        <v>12</v>
      </c>
      <c r="K38" s="15">
        <v>1</v>
      </c>
      <c r="L38" s="15">
        <v>9</v>
      </c>
      <c r="M38" s="15">
        <v>0</v>
      </c>
      <c r="N38" s="25">
        <v>0</v>
      </c>
    </row>
    <row r="39" spans="1:14" ht="17.399999999999999">
      <c r="A39" s="3"/>
      <c r="B39" s="4" t="s">
        <v>42</v>
      </c>
      <c r="C39" s="14">
        <v>1784</v>
      </c>
      <c r="D39" s="14">
        <v>1785</v>
      </c>
      <c r="E39" s="14">
        <v>1945</v>
      </c>
      <c r="F39" s="20">
        <f t="shared" si="0"/>
        <v>3730</v>
      </c>
      <c r="G39" s="15">
        <v>27</v>
      </c>
      <c r="H39" s="15">
        <v>25</v>
      </c>
      <c r="I39" s="15">
        <v>8</v>
      </c>
      <c r="J39" s="15">
        <v>5</v>
      </c>
      <c r="K39" s="15">
        <v>0</v>
      </c>
      <c r="L39" s="15">
        <v>3</v>
      </c>
      <c r="M39" s="15">
        <v>4</v>
      </c>
      <c r="N39" s="25">
        <v>3</v>
      </c>
    </row>
    <row r="40" spans="1:14" ht="17.399999999999999">
      <c r="A40" s="3"/>
      <c r="B40" s="4" t="s">
        <v>43</v>
      </c>
      <c r="C40" s="14">
        <v>425</v>
      </c>
      <c r="D40" s="14">
        <v>368</v>
      </c>
      <c r="E40" s="14">
        <v>382</v>
      </c>
      <c r="F40" s="20">
        <f t="shared" si="0"/>
        <v>750</v>
      </c>
      <c r="G40" s="15">
        <v>81</v>
      </c>
      <c r="H40" s="15">
        <v>4</v>
      </c>
      <c r="I40" s="15">
        <v>7</v>
      </c>
      <c r="J40" s="15">
        <v>0</v>
      </c>
      <c r="K40" s="15">
        <v>0</v>
      </c>
      <c r="L40" s="15">
        <v>0</v>
      </c>
      <c r="M40" s="15">
        <v>1</v>
      </c>
      <c r="N40" s="25">
        <v>1</v>
      </c>
    </row>
    <row r="41" spans="1:14" ht="17.399999999999999">
      <c r="A41" s="3"/>
      <c r="B41" s="4" t="s">
        <v>44</v>
      </c>
      <c r="C41" s="14">
        <v>1528</v>
      </c>
      <c r="D41" s="14">
        <v>1367</v>
      </c>
      <c r="E41" s="14">
        <v>1588</v>
      </c>
      <c r="F41" s="20">
        <f t="shared" si="0"/>
        <v>2955</v>
      </c>
      <c r="G41" s="15">
        <v>8</v>
      </c>
      <c r="H41" s="15">
        <v>16</v>
      </c>
      <c r="I41" s="15">
        <v>5</v>
      </c>
      <c r="J41" s="15">
        <v>8</v>
      </c>
      <c r="K41" s="15">
        <v>0</v>
      </c>
      <c r="L41" s="15">
        <v>2</v>
      </c>
      <c r="M41" s="15">
        <v>0</v>
      </c>
      <c r="N41" s="25">
        <v>0</v>
      </c>
    </row>
    <row r="42" spans="1:14" ht="17.399999999999999">
      <c r="A42" s="3"/>
      <c r="B42" s="4" t="s">
        <v>45</v>
      </c>
      <c r="C42" s="14">
        <v>773</v>
      </c>
      <c r="D42" s="14">
        <v>737</v>
      </c>
      <c r="E42" s="14">
        <v>843</v>
      </c>
      <c r="F42" s="20">
        <f t="shared" si="0"/>
        <v>1580</v>
      </c>
      <c r="G42" s="15">
        <v>7</v>
      </c>
      <c r="H42" s="15">
        <v>6</v>
      </c>
      <c r="I42" s="15">
        <v>7</v>
      </c>
      <c r="J42" s="15">
        <v>7</v>
      </c>
      <c r="K42" s="15">
        <v>0</v>
      </c>
      <c r="L42" s="15">
        <v>1</v>
      </c>
      <c r="M42" s="15">
        <v>0</v>
      </c>
      <c r="N42" s="25">
        <v>0</v>
      </c>
    </row>
    <row r="43" spans="1:14" ht="17.399999999999999">
      <c r="A43" s="3"/>
      <c r="B43" s="4" t="s">
        <v>46</v>
      </c>
      <c r="C43" s="14">
        <v>819</v>
      </c>
      <c r="D43" s="14">
        <v>789</v>
      </c>
      <c r="E43" s="14">
        <v>873</v>
      </c>
      <c r="F43" s="20">
        <f t="shared" si="0"/>
        <v>1662</v>
      </c>
      <c r="G43" s="15">
        <v>5</v>
      </c>
      <c r="H43" s="15">
        <v>9</v>
      </c>
      <c r="I43" s="15">
        <v>0</v>
      </c>
      <c r="J43" s="15">
        <v>0</v>
      </c>
      <c r="K43" s="15">
        <v>1</v>
      </c>
      <c r="L43" s="15">
        <v>4</v>
      </c>
      <c r="M43" s="15">
        <v>0</v>
      </c>
      <c r="N43" s="25">
        <v>0</v>
      </c>
    </row>
    <row r="44" spans="1:14" ht="17.399999999999999">
      <c r="A44" s="3"/>
      <c r="B44" s="4" t="s">
        <v>47</v>
      </c>
      <c r="C44" s="14">
        <v>6814</v>
      </c>
      <c r="D44" s="14">
        <v>7489</v>
      </c>
      <c r="E44" s="14">
        <v>8655</v>
      </c>
      <c r="F44" s="20">
        <f t="shared" si="0"/>
        <v>16144</v>
      </c>
      <c r="G44" s="15">
        <v>86</v>
      </c>
      <c r="H44" s="15">
        <v>78</v>
      </c>
      <c r="I44" s="15">
        <v>37</v>
      </c>
      <c r="J44" s="15">
        <v>31</v>
      </c>
      <c r="K44" s="15">
        <v>9</v>
      </c>
      <c r="L44" s="15">
        <v>9</v>
      </c>
      <c r="M44" s="15">
        <v>5</v>
      </c>
      <c r="N44" s="25">
        <v>4</v>
      </c>
    </row>
    <row r="45" spans="1:14" ht="17.399999999999999">
      <c r="A45" s="3"/>
      <c r="B45" s="4" t="s">
        <v>48</v>
      </c>
      <c r="C45" s="14">
        <v>12278</v>
      </c>
      <c r="D45" s="14">
        <v>14080</v>
      </c>
      <c r="E45" s="14">
        <v>16110</v>
      </c>
      <c r="F45" s="20">
        <f t="shared" si="0"/>
        <v>30190</v>
      </c>
      <c r="G45" s="15">
        <v>135</v>
      </c>
      <c r="H45" s="15">
        <v>155</v>
      </c>
      <c r="I45" s="15">
        <v>41</v>
      </c>
      <c r="J45" s="15">
        <v>51</v>
      </c>
      <c r="K45" s="15">
        <v>17</v>
      </c>
      <c r="L45" s="15">
        <v>9</v>
      </c>
      <c r="M45" s="15">
        <v>9</v>
      </c>
      <c r="N45" s="25">
        <v>2</v>
      </c>
    </row>
    <row r="46" spans="1:14" ht="17.399999999999999">
      <c r="A46" s="3"/>
      <c r="B46" s="4" t="s">
        <v>49</v>
      </c>
      <c r="C46" s="14">
        <v>2029</v>
      </c>
      <c r="D46" s="14">
        <v>2800</v>
      </c>
      <c r="E46" s="14">
        <v>2851</v>
      </c>
      <c r="F46" s="20">
        <f t="shared" si="0"/>
        <v>5651</v>
      </c>
      <c r="G46" s="15">
        <v>28</v>
      </c>
      <c r="H46" s="15">
        <v>17</v>
      </c>
      <c r="I46" s="15">
        <v>3</v>
      </c>
      <c r="J46" s="15">
        <v>5</v>
      </c>
      <c r="K46" s="15">
        <v>1</v>
      </c>
      <c r="L46" s="15">
        <v>2</v>
      </c>
      <c r="M46" s="15">
        <v>0</v>
      </c>
      <c r="N46" s="25">
        <v>3</v>
      </c>
    </row>
    <row r="47" spans="1:14" ht="17.399999999999999">
      <c r="A47" s="3"/>
      <c r="B47" s="4" t="s">
        <v>50</v>
      </c>
      <c r="C47" s="14">
        <v>6436</v>
      </c>
      <c r="D47" s="14">
        <v>7904</v>
      </c>
      <c r="E47" s="14">
        <v>8834</v>
      </c>
      <c r="F47" s="20">
        <f t="shared" si="0"/>
        <v>16738</v>
      </c>
      <c r="G47" s="15">
        <v>67</v>
      </c>
      <c r="H47" s="15">
        <v>76</v>
      </c>
      <c r="I47" s="15">
        <v>33</v>
      </c>
      <c r="J47" s="15">
        <v>45</v>
      </c>
      <c r="K47" s="15">
        <v>7</v>
      </c>
      <c r="L47" s="15">
        <v>9</v>
      </c>
      <c r="M47" s="15">
        <v>6</v>
      </c>
      <c r="N47" s="25">
        <v>3</v>
      </c>
    </row>
    <row r="48" spans="1:14" ht="17.399999999999999">
      <c r="A48" s="3"/>
      <c r="B48" s="4" t="s">
        <v>51</v>
      </c>
      <c r="C48" s="14">
        <v>13421</v>
      </c>
      <c r="D48" s="14">
        <v>16705</v>
      </c>
      <c r="E48" s="14">
        <v>18316</v>
      </c>
      <c r="F48" s="20">
        <f t="shared" si="0"/>
        <v>35021</v>
      </c>
      <c r="G48" s="15">
        <v>120</v>
      </c>
      <c r="H48" s="15">
        <v>133</v>
      </c>
      <c r="I48" s="15">
        <v>61</v>
      </c>
      <c r="J48" s="15">
        <v>69</v>
      </c>
      <c r="K48" s="15">
        <v>17</v>
      </c>
      <c r="L48" s="15">
        <v>12</v>
      </c>
      <c r="M48" s="15">
        <v>5</v>
      </c>
      <c r="N48" s="25">
        <v>11</v>
      </c>
    </row>
    <row r="49" spans="1:14" ht="17.399999999999999">
      <c r="A49" s="3"/>
      <c r="B49" s="4" t="s">
        <v>52</v>
      </c>
      <c r="C49" s="14">
        <v>17544</v>
      </c>
      <c r="D49" s="14">
        <v>21206</v>
      </c>
      <c r="E49" s="14">
        <v>23852</v>
      </c>
      <c r="F49" s="20">
        <f t="shared" si="0"/>
        <v>45058</v>
      </c>
      <c r="G49" s="15">
        <v>226</v>
      </c>
      <c r="H49" s="15">
        <v>171</v>
      </c>
      <c r="I49" s="15">
        <v>94</v>
      </c>
      <c r="J49" s="15">
        <v>94</v>
      </c>
      <c r="K49" s="15">
        <v>23</v>
      </c>
      <c r="L49" s="15">
        <v>10</v>
      </c>
      <c r="M49" s="15">
        <v>16</v>
      </c>
      <c r="N49" s="25">
        <v>7</v>
      </c>
    </row>
    <row r="50" spans="1:14" ht="17.399999999999999">
      <c r="B50" s="7" t="s">
        <v>4</v>
      </c>
      <c r="C50" s="8">
        <f t="shared" ref="C50:N50" si="1">SUM(C11:C49)</f>
        <v>81192</v>
      </c>
      <c r="D50" s="8">
        <f t="shared" si="1"/>
        <v>94222</v>
      </c>
      <c r="E50" s="8">
        <f>SUM(E11:E49)</f>
        <v>102993</v>
      </c>
      <c r="F50" s="9">
        <f t="shared" si="1"/>
        <v>197215</v>
      </c>
      <c r="G50" s="10">
        <f t="shared" si="1"/>
        <v>903</v>
      </c>
      <c r="H50" s="11">
        <f t="shared" si="1"/>
        <v>849</v>
      </c>
      <c r="I50" s="12">
        <f t="shared" si="1"/>
        <v>386</v>
      </c>
      <c r="J50" s="12">
        <f t="shared" si="1"/>
        <v>386</v>
      </c>
      <c r="K50" s="22">
        <f t="shared" si="1"/>
        <v>86</v>
      </c>
      <c r="L50" s="22">
        <f t="shared" si="1"/>
        <v>103</v>
      </c>
      <c r="M50" s="22">
        <f t="shared" si="1"/>
        <v>55</v>
      </c>
      <c r="N50" s="22">
        <f t="shared" si="1"/>
        <v>42</v>
      </c>
    </row>
    <row r="51" spans="1:14">
      <c r="H51" s="1" t="s">
        <v>5</v>
      </c>
      <c r="I51" s="2"/>
      <c r="J51" s="2"/>
    </row>
    <row r="52" spans="1:14" ht="22.2">
      <c r="B52" s="18"/>
      <c r="C52" s="18"/>
      <c r="D52" s="19"/>
    </row>
    <row r="53" spans="1:14" ht="37.950000000000003" customHeight="1">
      <c r="A53" s="13"/>
      <c r="B53" s="57"/>
      <c r="C53" s="57"/>
      <c r="D53" s="57"/>
      <c r="E53" s="57"/>
      <c r="F53" s="57"/>
      <c r="G53" s="57"/>
      <c r="H53" s="57"/>
      <c r="I53" s="57"/>
      <c r="J53" s="57"/>
    </row>
    <row r="54" spans="1:14" ht="54.6" customHeight="1">
      <c r="A54" s="13"/>
      <c r="B54" s="58"/>
      <c r="C54" s="58"/>
      <c r="D54" s="58"/>
      <c r="E54" s="58"/>
      <c r="F54" s="58"/>
      <c r="G54" s="58"/>
      <c r="H54" s="58"/>
      <c r="I54" s="58"/>
      <c r="J54" s="58"/>
    </row>
    <row r="55" spans="1:14" ht="58.95" customHeight="1">
      <c r="A55" s="13"/>
      <c r="B55" s="58"/>
      <c r="C55" s="58"/>
      <c r="D55" s="58"/>
      <c r="E55" s="58"/>
      <c r="F55" s="58"/>
      <c r="G55" s="58"/>
      <c r="H55" s="58"/>
      <c r="I55" s="58"/>
      <c r="J55" s="58"/>
    </row>
    <row r="56" spans="1:14" ht="56.4" customHeight="1">
      <c r="A56" s="13"/>
      <c r="B56" s="58"/>
      <c r="C56" s="58"/>
      <c r="D56" s="58"/>
      <c r="E56" s="58"/>
      <c r="F56" s="58"/>
      <c r="G56" s="58"/>
      <c r="H56" s="58"/>
      <c r="I56" s="58"/>
      <c r="J56" s="58"/>
    </row>
    <row r="57" spans="1:14" ht="30.6" customHeight="1">
      <c r="D57" s="56"/>
      <c r="E57" s="56"/>
      <c r="F57" s="56"/>
      <c r="G57" s="56"/>
      <c r="H57" s="56"/>
      <c r="I57" s="56"/>
      <c r="J57" s="56"/>
    </row>
  </sheetData>
  <mergeCells count="20">
    <mergeCell ref="D57:J57"/>
    <mergeCell ref="B9:D9"/>
    <mergeCell ref="E9:F9"/>
    <mergeCell ref="G9:H9"/>
    <mergeCell ref="B53:J53"/>
    <mergeCell ref="B54:J54"/>
    <mergeCell ref="B55:J55"/>
    <mergeCell ref="B56:J56"/>
    <mergeCell ref="E7:M7"/>
    <mergeCell ref="B8:C8"/>
    <mergeCell ref="E8:M8"/>
    <mergeCell ref="B1:J1"/>
    <mergeCell ref="B4:N4"/>
    <mergeCell ref="B3:C3"/>
    <mergeCell ref="F3:G3"/>
    <mergeCell ref="B5:C5"/>
    <mergeCell ref="E5:M5"/>
    <mergeCell ref="B6:C6"/>
    <mergeCell ref="E6:M6"/>
    <mergeCell ref="A2:E2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7"/>
  <sheetViews>
    <sheetView workbookViewId="0">
      <selection activeCell="F2" sqref="F2"/>
    </sheetView>
  </sheetViews>
  <sheetFormatPr defaultRowHeight="16.2"/>
  <cols>
    <col min="1" max="1" width="3.21875" customWidth="1"/>
    <col min="7" max="7" width="9.44140625" customWidth="1"/>
    <col min="8" max="8" width="11.21875" customWidth="1"/>
    <col min="10" max="10" width="9.6640625" customWidth="1"/>
    <col min="11" max="11" width="11.6640625" customWidth="1"/>
    <col min="12" max="12" width="11.109375" customWidth="1"/>
    <col min="13" max="13" width="11.44140625" customWidth="1"/>
    <col min="14" max="14" width="11.77734375" customWidth="1"/>
  </cols>
  <sheetData>
    <row r="1" spans="1:14" ht="27" customHeight="1">
      <c r="B1" s="53" t="s">
        <v>12</v>
      </c>
      <c r="C1" s="53"/>
      <c r="D1" s="53"/>
      <c r="E1" s="53"/>
      <c r="F1" s="53"/>
      <c r="G1" s="53"/>
      <c r="H1" s="53"/>
      <c r="I1" s="53"/>
      <c r="J1" s="53"/>
    </row>
    <row r="2" spans="1:14" ht="24" customHeight="1">
      <c r="A2" s="51" t="s">
        <v>65</v>
      </c>
      <c r="B2" s="52"/>
      <c r="C2" s="52"/>
      <c r="D2" s="52"/>
      <c r="E2" s="52"/>
      <c r="F2" s="45" t="str">
        <f>修改年度!$A1</f>
        <v>110年</v>
      </c>
      <c r="G2" s="47" t="s">
        <v>70</v>
      </c>
      <c r="H2" s="46"/>
      <c r="I2" s="46"/>
      <c r="J2" s="46"/>
    </row>
    <row r="3" spans="1:14" ht="22.95" customHeight="1">
      <c r="B3" s="54" t="s">
        <v>57</v>
      </c>
      <c r="C3" s="54"/>
      <c r="D3" s="42" t="str">
        <f>C50&amp; "戶"</f>
        <v>81253戶</v>
      </c>
      <c r="E3" s="42"/>
      <c r="F3" s="54" t="s">
        <v>58</v>
      </c>
      <c r="G3" s="54"/>
      <c r="H3" s="42" t="str">
        <f>F50&amp; "人"</f>
        <v>197138人</v>
      </c>
      <c r="I3" s="42"/>
      <c r="J3" s="35"/>
      <c r="K3" s="36"/>
      <c r="L3" s="36"/>
      <c r="M3" s="36"/>
      <c r="N3" s="36"/>
    </row>
    <row r="4" spans="1:14" ht="22.95" customHeight="1">
      <c r="B4" s="48" t="s">
        <v>94</v>
      </c>
      <c r="C4" s="49"/>
      <c r="D4" s="49"/>
      <c r="E4" s="49"/>
      <c r="F4" s="49"/>
      <c r="G4" s="49"/>
      <c r="H4" s="49"/>
      <c r="I4" s="49"/>
      <c r="J4" s="49"/>
      <c r="K4" s="50"/>
      <c r="L4" s="50"/>
      <c r="M4" s="50"/>
      <c r="N4" s="50"/>
    </row>
    <row r="5" spans="1:14" ht="22.95" customHeight="1">
      <c r="B5" s="55" t="s">
        <v>59</v>
      </c>
      <c r="C5" s="55"/>
      <c r="D5" s="44" t="str">
        <f>K50&amp; "人"</f>
        <v>93人</v>
      </c>
      <c r="E5" s="55" t="s">
        <v>97</v>
      </c>
      <c r="F5" s="55"/>
      <c r="G5" s="55"/>
      <c r="H5" s="55"/>
      <c r="I5" s="55"/>
      <c r="J5" s="55"/>
      <c r="K5" s="55"/>
      <c r="L5" s="55"/>
      <c r="M5" s="55"/>
      <c r="N5" s="43"/>
    </row>
    <row r="6" spans="1:14" ht="22.95" customHeight="1">
      <c r="B6" s="48" t="s">
        <v>60</v>
      </c>
      <c r="C6" s="48"/>
      <c r="D6" s="41" t="str">
        <f>L50&amp; "人"</f>
        <v>117人</v>
      </c>
      <c r="E6" s="48"/>
      <c r="F6" s="48"/>
      <c r="G6" s="48"/>
      <c r="H6" s="48"/>
      <c r="I6" s="48"/>
      <c r="J6" s="48"/>
      <c r="K6" s="48"/>
      <c r="L6" s="48"/>
      <c r="M6" s="48"/>
      <c r="N6" s="36"/>
    </row>
    <row r="7" spans="1:14" ht="22.95" customHeight="1">
      <c r="B7" s="39" t="s">
        <v>61</v>
      </c>
      <c r="C7" s="39"/>
      <c r="D7" s="39" t="str">
        <f>M50&amp; "對"</f>
        <v>105對</v>
      </c>
      <c r="E7" s="63" t="s">
        <v>95</v>
      </c>
      <c r="F7" s="50"/>
      <c r="G7" s="50"/>
      <c r="H7" s="50"/>
      <c r="I7" s="50"/>
      <c r="J7" s="50"/>
      <c r="K7" s="50"/>
      <c r="L7" s="50"/>
      <c r="M7" s="50"/>
      <c r="N7" s="43"/>
    </row>
    <row r="8" spans="1:14" ht="22.95" customHeight="1">
      <c r="B8" s="64" t="s">
        <v>62</v>
      </c>
      <c r="C8" s="65"/>
      <c r="D8" s="40" t="str">
        <f>N50&amp; "對"</f>
        <v>32對</v>
      </c>
      <c r="E8" s="66" t="s">
        <v>96</v>
      </c>
      <c r="F8" s="67"/>
      <c r="G8" s="67"/>
      <c r="H8" s="67"/>
      <c r="I8" s="67"/>
      <c r="J8" s="67"/>
      <c r="K8" s="67"/>
      <c r="L8" s="67"/>
      <c r="M8" s="67"/>
      <c r="N8" s="43"/>
    </row>
    <row r="9" spans="1:14" ht="21" customHeight="1">
      <c r="B9" s="59" t="s">
        <v>13</v>
      </c>
      <c r="C9" s="59"/>
      <c r="D9" s="59"/>
      <c r="E9" s="60" t="str">
        <f>G50&amp; "人"</f>
        <v>717人</v>
      </c>
      <c r="F9" s="61"/>
      <c r="G9" s="62" t="s">
        <v>0</v>
      </c>
      <c r="H9" s="62"/>
      <c r="I9" s="26" t="str">
        <f>H50&amp; "人"</f>
        <v>770人</v>
      </c>
      <c r="J9" s="26"/>
      <c r="K9" s="36"/>
      <c r="L9" s="36"/>
      <c r="M9" s="36"/>
      <c r="N9" s="36"/>
    </row>
    <row r="10" spans="1:14" ht="19.8">
      <c r="B10" s="16" t="s">
        <v>1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2</v>
      </c>
      <c r="H10" s="17" t="s">
        <v>3</v>
      </c>
      <c r="I10" s="17" t="s">
        <v>6</v>
      </c>
      <c r="J10" s="17" t="s">
        <v>7</v>
      </c>
      <c r="K10" s="21" t="s">
        <v>55</v>
      </c>
      <c r="L10" s="21" t="s">
        <v>56</v>
      </c>
      <c r="M10" s="21" t="s">
        <v>53</v>
      </c>
      <c r="N10" s="21" t="s">
        <v>54</v>
      </c>
    </row>
    <row r="11" spans="1:14" ht="17.399999999999999">
      <c r="A11" s="3"/>
      <c r="B11" s="4" t="s">
        <v>14</v>
      </c>
      <c r="C11" s="14">
        <v>1769</v>
      </c>
      <c r="D11" s="14">
        <v>1580</v>
      </c>
      <c r="E11" s="14">
        <v>1236</v>
      </c>
      <c r="F11" s="20">
        <f>D11+E11</f>
        <v>2816</v>
      </c>
      <c r="G11" s="15">
        <v>4</v>
      </c>
      <c r="H11" s="15">
        <v>22</v>
      </c>
      <c r="I11" s="15">
        <v>24</v>
      </c>
      <c r="J11" s="15">
        <v>7</v>
      </c>
      <c r="K11" s="15">
        <v>0</v>
      </c>
      <c r="L11" s="15">
        <v>4</v>
      </c>
      <c r="M11" s="15">
        <v>2</v>
      </c>
      <c r="N11" s="25">
        <v>1</v>
      </c>
    </row>
    <row r="12" spans="1:14" ht="17.399999999999999">
      <c r="A12" s="3"/>
      <c r="B12" s="5" t="s">
        <v>15</v>
      </c>
      <c r="C12" s="14">
        <v>459</v>
      </c>
      <c r="D12" s="14">
        <v>530</v>
      </c>
      <c r="E12" s="14">
        <v>533</v>
      </c>
      <c r="F12" s="20">
        <f t="shared" ref="F12:F49" si="0">D12+E12</f>
        <v>1063</v>
      </c>
      <c r="G12" s="15">
        <v>2</v>
      </c>
      <c r="H12" s="15">
        <v>9</v>
      </c>
      <c r="I12" s="15">
        <v>0</v>
      </c>
      <c r="J12" s="15">
        <v>0</v>
      </c>
      <c r="K12" s="15">
        <v>1</v>
      </c>
      <c r="L12" s="15">
        <v>3</v>
      </c>
      <c r="M12" s="15">
        <v>1</v>
      </c>
      <c r="N12" s="25">
        <v>0</v>
      </c>
    </row>
    <row r="13" spans="1:14" ht="17.399999999999999">
      <c r="A13" s="3"/>
      <c r="B13" s="4" t="s">
        <v>16</v>
      </c>
      <c r="C13" s="14">
        <v>259</v>
      </c>
      <c r="D13" s="14">
        <v>281</v>
      </c>
      <c r="E13" s="14">
        <v>285</v>
      </c>
      <c r="F13" s="20">
        <f t="shared" si="0"/>
        <v>566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25">
        <v>0</v>
      </c>
    </row>
    <row r="14" spans="1:14" ht="17.399999999999999">
      <c r="A14" s="3"/>
      <c r="B14" s="5" t="s">
        <v>17</v>
      </c>
      <c r="C14" s="14">
        <v>284</v>
      </c>
      <c r="D14" s="14">
        <v>335</v>
      </c>
      <c r="E14" s="14">
        <v>330</v>
      </c>
      <c r="F14" s="20">
        <f t="shared" si="0"/>
        <v>665</v>
      </c>
      <c r="G14" s="14">
        <v>3</v>
      </c>
      <c r="H14" s="15">
        <v>1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25">
        <v>0</v>
      </c>
    </row>
    <row r="15" spans="1:14" ht="17.399999999999999">
      <c r="A15" s="3"/>
      <c r="B15" s="4" t="s">
        <v>18</v>
      </c>
      <c r="C15" s="14">
        <v>248</v>
      </c>
      <c r="D15" s="14">
        <v>305</v>
      </c>
      <c r="E15" s="14">
        <v>235</v>
      </c>
      <c r="F15" s="20">
        <f t="shared" si="0"/>
        <v>540</v>
      </c>
      <c r="G15" s="15">
        <v>0</v>
      </c>
      <c r="H15" s="15">
        <v>3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25">
        <v>0</v>
      </c>
    </row>
    <row r="16" spans="1:14" ht="17.399999999999999">
      <c r="A16" s="3"/>
      <c r="B16" s="5" t="s">
        <v>19</v>
      </c>
      <c r="C16" s="14">
        <v>365</v>
      </c>
      <c r="D16" s="14">
        <v>465</v>
      </c>
      <c r="E16" s="14">
        <v>431</v>
      </c>
      <c r="F16" s="20">
        <f t="shared" si="0"/>
        <v>896</v>
      </c>
      <c r="G16" s="15">
        <v>3</v>
      </c>
      <c r="H16" s="15">
        <v>4</v>
      </c>
      <c r="I16" s="15">
        <v>0</v>
      </c>
      <c r="J16" s="15">
        <v>2</v>
      </c>
      <c r="K16" s="15">
        <v>0</v>
      </c>
      <c r="L16" s="15">
        <v>0</v>
      </c>
      <c r="M16" s="15">
        <v>0</v>
      </c>
      <c r="N16" s="25">
        <v>0</v>
      </c>
    </row>
    <row r="17" spans="1:14" ht="17.399999999999999">
      <c r="A17" s="3"/>
      <c r="B17" s="6" t="s">
        <v>20</v>
      </c>
      <c r="C17" s="14">
        <v>427</v>
      </c>
      <c r="D17" s="14">
        <v>479</v>
      </c>
      <c r="E17" s="14">
        <v>436</v>
      </c>
      <c r="F17" s="20">
        <f t="shared" si="0"/>
        <v>915</v>
      </c>
      <c r="G17" s="15">
        <v>3</v>
      </c>
      <c r="H17" s="15">
        <v>2</v>
      </c>
      <c r="I17" s="15">
        <v>4</v>
      </c>
      <c r="J17" s="15">
        <v>2</v>
      </c>
      <c r="K17" s="15">
        <v>1</v>
      </c>
      <c r="L17" s="15">
        <v>2</v>
      </c>
      <c r="M17" s="15">
        <v>0</v>
      </c>
      <c r="N17" s="25">
        <v>0</v>
      </c>
    </row>
    <row r="18" spans="1:14" ht="17.399999999999999">
      <c r="A18" s="3"/>
      <c r="B18" s="4" t="s">
        <v>21</v>
      </c>
      <c r="C18" s="14">
        <v>366</v>
      </c>
      <c r="D18" s="14">
        <v>389</v>
      </c>
      <c r="E18" s="14">
        <v>392</v>
      </c>
      <c r="F18" s="20">
        <f t="shared" si="0"/>
        <v>781</v>
      </c>
      <c r="G18" s="15">
        <v>1</v>
      </c>
      <c r="H18" s="15">
        <v>1</v>
      </c>
      <c r="I18" s="15">
        <v>2</v>
      </c>
      <c r="J18" s="15">
        <v>2</v>
      </c>
      <c r="K18" s="15">
        <v>0</v>
      </c>
      <c r="L18" s="15">
        <v>0</v>
      </c>
      <c r="M18" s="15">
        <v>0</v>
      </c>
      <c r="N18" s="25">
        <v>0</v>
      </c>
    </row>
    <row r="19" spans="1:14" ht="17.399999999999999">
      <c r="A19" s="3"/>
      <c r="B19" s="5" t="s">
        <v>22</v>
      </c>
      <c r="C19" s="14">
        <v>1615</v>
      </c>
      <c r="D19" s="14">
        <v>1815</v>
      </c>
      <c r="E19" s="14">
        <v>1804</v>
      </c>
      <c r="F19" s="20">
        <f t="shared" si="0"/>
        <v>3619</v>
      </c>
      <c r="G19" s="15">
        <v>16</v>
      </c>
      <c r="H19" s="15">
        <v>13</v>
      </c>
      <c r="I19" s="15">
        <v>7</v>
      </c>
      <c r="J19" s="15">
        <v>8</v>
      </c>
      <c r="K19" s="15">
        <v>0</v>
      </c>
      <c r="L19" s="15">
        <v>5</v>
      </c>
      <c r="M19" s="15">
        <v>2</v>
      </c>
      <c r="N19" s="25">
        <v>0</v>
      </c>
    </row>
    <row r="20" spans="1:14" ht="17.399999999999999">
      <c r="A20" s="3"/>
      <c r="B20" s="6" t="s">
        <v>23</v>
      </c>
      <c r="C20" s="23">
        <v>863</v>
      </c>
      <c r="D20" s="14">
        <v>772</v>
      </c>
      <c r="E20" s="14">
        <v>921</v>
      </c>
      <c r="F20" s="20">
        <f t="shared" si="0"/>
        <v>1693</v>
      </c>
      <c r="G20" s="15">
        <v>3</v>
      </c>
      <c r="H20" s="15">
        <v>8</v>
      </c>
      <c r="I20" s="15">
        <v>0</v>
      </c>
      <c r="J20" s="15">
        <v>0</v>
      </c>
      <c r="K20" s="15">
        <v>2</v>
      </c>
      <c r="L20" s="15">
        <v>5</v>
      </c>
      <c r="M20" s="15">
        <v>1</v>
      </c>
      <c r="N20" s="25">
        <v>0</v>
      </c>
    </row>
    <row r="21" spans="1:14" ht="17.399999999999999">
      <c r="A21" s="3"/>
      <c r="B21" s="4" t="s">
        <v>24</v>
      </c>
      <c r="C21" s="14">
        <v>182</v>
      </c>
      <c r="D21" s="14">
        <v>173</v>
      </c>
      <c r="E21" s="14">
        <v>190</v>
      </c>
      <c r="F21" s="20">
        <f t="shared" si="0"/>
        <v>363</v>
      </c>
      <c r="G21" s="15">
        <v>0</v>
      </c>
      <c r="H21" s="15">
        <v>6</v>
      </c>
      <c r="I21" s="15">
        <v>0</v>
      </c>
      <c r="J21" s="15">
        <v>1</v>
      </c>
      <c r="K21" s="15">
        <v>0</v>
      </c>
      <c r="L21" s="15">
        <v>0</v>
      </c>
      <c r="M21" s="15">
        <v>0</v>
      </c>
      <c r="N21" s="25">
        <v>1</v>
      </c>
    </row>
    <row r="22" spans="1:14" ht="17.399999999999999">
      <c r="A22" s="3"/>
      <c r="B22" s="4" t="s">
        <v>25</v>
      </c>
      <c r="C22" s="14">
        <v>338</v>
      </c>
      <c r="D22" s="14">
        <v>464</v>
      </c>
      <c r="E22" s="14">
        <v>444</v>
      </c>
      <c r="F22" s="20">
        <f t="shared" si="0"/>
        <v>908</v>
      </c>
      <c r="G22" s="23">
        <v>3</v>
      </c>
      <c r="H22" s="15">
        <v>3</v>
      </c>
      <c r="I22" s="15">
        <v>0</v>
      </c>
      <c r="J22" s="15">
        <v>8</v>
      </c>
      <c r="K22" s="15">
        <v>0</v>
      </c>
      <c r="L22" s="15">
        <v>1</v>
      </c>
      <c r="M22" s="15">
        <v>0</v>
      </c>
      <c r="N22" s="25">
        <v>0</v>
      </c>
    </row>
    <row r="23" spans="1:14" ht="17.399999999999999">
      <c r="A23" s="3"/>
      <c r="B23" s="4" t="s">
        <v>26</v>
      </c>
      <c r="C23" s="14">
        <v>791</v>
      </c>
      <c r="D23" s="14">
        <v>953</v>
      </c>
      <c r="E23" s="14">
        <v>999</v>
      </c>
      <c r="F23" s="20">
        <f t="shared" si="0"/>
        <v>1952</v>
      </c>
      <c r="G23" s="15">
        <v>4</v>
      </c>
      <c r="H23" s="15">
        <v>10</v>
      </c>
      <c r="I23" s="15">
        <v>2</v>
      </c>
      <c r="J23" s="15">
        <v>1</v>
      </c>
      <c r="K23" s="15">
        <v>0</v>
      </c>
      <c r="L23" s="15">
        <v>1</v>
      </c>
      <c r="M23" s="15">
        <v>0</v>
      </c>
      <c r="N23" s="25">
        <v>0</v>
      </c>
    </row>
    <row r="24" spans="1:14" ht="17.399999999999999">
      <c r="A24" s="3"/>
      <c r="B24" s="4" t="s">
        <v>27</v>
      </c>
      <c r="C24" s="14">
        <v>1209</v>
      </c>
      <c r="D24" s="14">
        <v>1359</v>
      </c>
      <c r="E24" s="14">
        <v>1472</v>
      </c>
      <c r="F24" s="20">
        <f t="shared" si="0"/>
        <v>2831</v>
      </c>
      <c r="G24" s="15">
        <v>8</v>
      </c>
      <c r="H24" s="15">
        <v>11</v>
      </c>
      <c r="I24" s="15">
        <v>0</v>
      </c>
      <c r="J24" s="15">
        <v>1</v>
      </c>
      <c r="K24" s="15">
        <v>0</v>
      </c>
      <c r="L24" s="15">
        <v>1</v>
      </c>
      <c r="M24" s="15">
        <v>0</v>
      </c>
      <c r="N24" s="25">
        <v>2</v>
      </c>
    </row>
    <row r="25" spans="1:14" ht="17.399999999999999">
      <c r="A25" s="3"/>
      <c r="B25" s="4" t="s">
        <v>28</v>
      </c>
      <c r="C25" s="14">
        <v>1271</v>
      </c>
      <c r="D25" s="14">
        <v>1396</v>
      </c>
      <c r="E25" s="14">
        <v>1383</v>
      </c>
      <c r="F25" s="20">
        <f t="shared" si="0"/>
        <v>2779</v>
      </c>
      <c r="G25" s="15">
        <v>11</v>
      </c>
      <c r="H25" s="15">
        <v>14</v>
      </c>
      <c r="I25" s="15">
        <v>5</v>
      </c>
      <c r="J25" s="15">
        <v>0</v>
      </c>
      <c r="K25" s="15">
        <v>2</v>
      </c>
      <c r="L25" s="15">
        <v>8</v>
      </c>
      <c r="M25" s="15">
        <v>3</v>
      </c>
      <c r="N25" s="25">
        <v>0</v>
      </c>
    </row>
    <row r="26" spans="1:14" ht="17.399999999999999">
      <c r="A26" s="3"/>
      <c r="B26" s="4" t="s">
        <v>29</v>
      </c>
      <c r="C26" s="14">
        <v>351</v>
      </c>
      <c r="D26" s="14">
        <v>364</v>
      </c>
      <c r="E26" s="14">
        <v>369</v>
      </c>
      <c r="F26" s="20">
        <f t="shared" si="0"/>
        <v>733</v>
      </c>
      <c r="G26" s="15">
        <v>0</v>
      </c>
      <c r="H26" s="15">
        <v>5</v>
      </c>
      <c r="I26" s="15">
        <v>3</v>
      </c>
      <c r="J26" s="15">
        <v>4</v>
      </c>
      <c r="K26" s="15">
        <v>1</v>
      </c>
      <c r="L26" s="15">
        <v>0</v>
      </c>
      <c r="M26" s="15">
        <v>0</v>
      </c>
      <c r="N26" s="25">
        <v>0</v>
      </c>
    </row>
    <row r="27" spans="1:14" ht="17.399999999999999">
      <c r="A27" s="3"/>
      <c r="B27" s="4" t="s">
        <v>30</v>
      </c>
      <c r="C27" s="14">
        <v>427</v>
      </c>
      <c r="D27" s="14">
        <v>512</v>
      </c>
      <c r="E27" s="14">
        <v>476</v>
      </c>
      <c r="F27" s="20">
        <f t="shared" si="0"/>
        <v>988</v>
      </c>
      <c r="G27" s="15">
        <v>1</v>
      </c>
      <c r="H27" s="15">
        <v>5</v>
      </c>
      <c r="I27" s="15">
        <v>1</v>
      </c>
      <c r="J27" s="15">
        <v>1</v>
      </c>
      <c r="K27" s="15">
        <v>1</v>
      </c>
      <c r="L27" s="15">
        <v>2</v>
      </c>
      <c r="M27" s="15">
        <v>1</v>
      </c>
      <c r="N27" s="25">
        <v>0</v>
      </c>
    </row>
    <row r="28" spans="1:14" ht="17.399999999999999">
      <c r="A28" s="3"/>
      <c r="B28" s="4" t="s">
        <v>31</v>
      </c>
      <c r="C28" s="14">
        <v>359</v>
      </c>
      <c r="D28" s="14">
        <v>408</v>
      </c>
      <c r="E28" s="14">
        <v>363</v>
      </c>
      <c r="F28" s="20">
        <f t="shared" si="0"/>
        <v>771</v>
      </c>
      <c r="G28" s="15">
        <v>0</v>
      </c>
      <c r="H28" s="15">
        <v>2</v>
      </c>
      <c r="I28" s="15">
        <v>0</v>
      </c>
      <c r="J28" s="15">
        <v>1</v>
      </c>
      <c r="K28" s="15">
        <v>0</v>
      </c>
      <c r="L28" s="15">
        <v>0</v>
      </c>
      <c r="M28" s="15">
        <v>1</v>
      </c>
      <c r="N28" s="25">
        <v>0</v>
      </c>
    </row>
    <row r="29" spans="1:14" ht="17.399999999999999">
      <c r="A29" s="3"/>
      <c r="B29" s="4" t="s">
        <v>32</v>
      </c>
      <c r="C29" s="14">
        <v>163</v>
      </c>
      <c r="D29" s="14">
        <v>203</v>
      </c>
      <c r="E29" s="14">
        <v>145</v>
      </c>
      <c r="F29" s="20">
        <f t="shared" si="0"/>
        <v>348</v>
      </c>
      <c r="G29" s="15">
        <v>0</v>
      </c>
      <c r="H29" s="15">
        <v>2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25">
        <v>0</v>
      </c>
    </row>
    <row r="30" spans="1:14" ht="17.399999999999999">
      <c r="A30" s="3"/>
      <c r="B30" s="4" t="s">
        <v>33</v>
      </c>
      <c r="C30" s="14">
        <v>221</v>
      </c>
      <c r="D30" s="14">
        <v>287</v>
      </c>
      <c r="E30" s="14">
        <v>290</v>
      </c>
      <c r="F30" s="20">
        <f t="shared" si="0"/>
        <v>577</v>
      </c>
      <c r="G30" s="15">
        <v>1</v>
      </c>
      <c r="H30" s="15">
        <v>0</v>
      </c>
      <c r="I30" s="15">
        <v>0</v>
      </c>
      <c r="J30" s="15">
        <v>0</v>
      </c>
      <c r="K30" s="15">
        <v>0</v>
      </c>
      <c r="L30" s="15">
        <v>2</v>
      </c>
      <c r="M30" s="15">
        <v>0</v>
      </c>
      <c r="N30" s="25">
        <v>0</v>
      </c>
    </row>
    <row r="31" spans="1:14" ht="17.399999999999999">
      <c r="A31" s="3"/>
      <c r="B31" s="4" t="s">
        <v>34</v>
      </c>
      <c r="C31" s="14">
        <v>230</v>
      </c>
      <c r="D31" s="14">
        <v>287</v>
      </c>
      <c r="E31" s="14">
        <v>248</v>
      </c>
      <c r="F31" s="20">
        <f t="shared" si="0"/>
        <v>535</v>
      </c>
      <c r="G31" s="15">
        <v>1</v>
      </c>
      <c r="H31" s="15">
        <v>0</v>
      </c>
      <c r="I31" s="15">
        <v>0</v>
      </c>
      <c r="J31" s="15">
        <v>6</v>
      </c>
      <c r="K31" s="15">
        <v>0</v>
      </c>
      <c r="L31" s="15">
        <v>0</v>
      </c>
      <c r="M31" s="15">
        <v>1</v>
      </c>
      <c r="N31" s="25">
        <v>0</v>
      </c>
    </row>
    <row r="32" spans="1:14" ht="17.399999999999999">
      <c r="A32" s="3"/>
      <c r="B32" s="4" t="s">
        <v>35</v>
      </c>
      <c r="C32" s="14">
        <v>308</v>
      </c>
      <c r="D32" s="14">
        <v>398</v>
      </c>
      <c r="E32" s="24">
        <v>356</v>
      </c>
      <c r="F32" s="20">
        <f t="shared" si="0"/>
        <v>754</v>
      </c>
      <c r="G32" s="15">
        <v>0</v>
      </c>
      <c r="H32" s="15">
        <v>3</v>
      </c>
      <c r="I32" s="15">
        <v>1</v>
      </c>
      <c r="J32" s="15">
        <v>2</v>
      </c>
      <c r="K32" s="15">
        <v>0</v>
      </c>
      <c r="L32" s="15">
        <v>0</v>
      </c>
      <c r="M32" s="15">
        <v>0</v>
      </c>
      <c r="N32" s="25">
        <v>0</v>
      </c>
    </row>
    <row r="33" spans="1:14" ht="17.399999999999999">
      <c r="A33" s="3"/>
      <c r="B33" s="4" t="s">
        <v>36</v>
      </c>
      <c r="C33" s="28">
        <v>197</v>
      </c>
      <c r="D33" s="28">
        <v>225</v>
      </c>
      <c r="E33" s="28">
        <v>209</v>
      </c>
      <c r="F33" s="20">
        <f t="shared" si="0"/>
        <v>434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1</v>
      </c>
      <c r="M33" s="30">
        <v>0</v>
      </c>
      <c r="N33" s="32">
        <v>0</v>
      </c>
    </row>
    <row r="34" spans="1:14" ht="17.399999999999999">
      <c r="A34" s="3"/>
      <c r="B34" s="4" t="s">
        <v>37</v>
      </c>
      <c r="C34" s="14">
        <v>283</v>
      </c>
      <c r="D34" s="14">
        <v>342</v>
      </c>
      <c r="E34" s="14">
        <v>283</v>
      </c>
      <c r="F34" s="20">
        <f t="shared" si="0"/>
        <v>625</v>
      </c>
      <c r="G34" s="15">
        <v>3</v>
      </c>
      <c r="H34" s="15">
        <v>0</v>
      </c>
      <c r="I34" s="15">
        <v>0</v>
      </c>
      <c r="J34" s="15">
        <v>0</v>
      </c>
      <c r="K34" s="15">
        <v>2</v>
      </c>
      <c r="L34" s="15">
        <v>0</v>
      </c>
      <c r="M34" s="15">
        <v>0</v>
      </c>
      <c r="N34" s="25">
        <v>0</v>
      </c>
    </row>
    <row r="35" spans="1:14" ht="17.399999999999999">
      <c r="A35" s="3"/>
      <c r="B35" s="4" t="s">
        <v>38</v>
      </c>
      <c r="C35" s="29">
        <v>413</v>
      </c>
      <c r="D35" s="29">
        <v>464</v>
      </c>
      <c r="E35" s="29">
        <v>445</v>
      </c>
      <c r="F35" s="20">
        <f t="shared" si="0"/>
        <v>909</v>
      </c>
      <c r="G35" s="31">
        <v>2</v>
      </c>
      <c r="H35" s="31">
        <v>11</v>
      </c>
      <c r="I35" s="31">
        <v>1</v>
      </c>
      <c r="J35" s="31">
        <v>0</v>
      </c>
      <c r="K35" s="31">
        <v>1</v>
      </c>
      <c r="L35" s="31">
        <v>1</v>
      </c>
      <c r="M35" s="31">
        <v>0</v>
      </c>
      <c r="N35" s="33">
        <v>0</v>
      </c>
    </row>
    <row r="36" spans="1:14" ht="17.399999999999999">
      <c r="A36" s="3"/>
      <c r="B36" s="4" t="s">
        <v>39</v>
      </c>
      <c r="C36" s="14">
        <v>723</v>
      </c>
      <c r="D36" s="14">
        <v>696</v>
      </c>
      <c r="E36" s="14">
        <v>665</v>
      </c>
      <c r="F36" s="20">
        <f t="shared" si="0"/>
        <v>1361</v>
      </c>
      <c r="G36" s="15">
        <v>2</v>
      </c>
      <c r="H36" s="15">
        <v>5</v>
      </c>
      <c r="I36" s="15">
        <v>2</v>
      </c>
      <c r="J36" s="15">
        <v>2</v>
      </c>
      <c r="K36" s="15">
        <v>0</v>
      </c>
      <c r="L36" s="15">
        <v>3</v>
      </c>
      <c r="M36" s="15">
        <v>0</v>
      </c>
      <c r="N36" s="25">
        <v>0</v>
      </c>
    </row>
    <row r="37" spans="1:14" ht="17.399999999999999">
      <c r="A37" s="3"/>
      <c r="B37" s="4" t="s">
        <v>40</v>
      </c>
      <c r="C37" s="14">
        <v>473</v>
      </c>
      <c r="D37" s="14">
        <v>549</v>
      </c>
      <c r="E37" s="14">
        <v>514</v>
      </c>
      <c r="F37" s="20">
        <f t="shared" si="0"/>
        <v>1063</v>
      </c>
      <c r="G37" s="15">
        <v>2</v>
      </c>
      <c r="H37" s="15">
        <v>3</v>
      </c>
      <c r="I37" s="15">
        <v>0</v>
      </c>
      <c r="J37" s="15">
        <v>0</v>
      </c>
      <c r="K37" s="15">
        <v>1</v>
      </c>
      <c r="L37" s="15">
        <v>0</v>
      </c>
      <c r="M37" s="15">
        <v>1</v>
      </c>
      <c r="N37" s="25">
        <v>0</v>
      </c>
    </row>
    <row r="38" spans="1:14" ht="17.399999999999999">
      <c r="A38" s="3"/>
      <c r="B38" s="4" t="s">
        <v>41</v>
      </c>
      <c r="C38" s="14">
        <v>2721</v>
      </c>
      <c r="D38" s="14">
        <v>2900</v>
      </c>
      <c r="E38" s="14">
        <v>3230</v>
      </c>
      <c r="F38" s="20">
        <f t="shared" si="0"/>
        <v>6130</v>
      </c>
      <c r="G38" s="15">
        <v>16</v>
      </c>
      <c r="H38" s="15">
        <v>32</v>
      </c>
      <c r="I38" s="15">
        <v>6</v>
      </c>
      <c r="J38" s="15">
        <v>14</v>
      </c>
      <c r="K38" s="15">
        <v>2</v>
      </c>
      <c r="L38" s="15">
        <v>6</v>
      </c>
      <c r="M38" s="15">
        <v>4</v>
      </c>
      <c r="N38" s="25">
        <v>0</v>
      </c>
    </row>
    <row r="39" spans="1:14" ht="17.399999999999999">
      <c r="A39" s="3"/>
      <c r="B39" s="4" t="s">
        <v>42</v>
      </c>
      <c r="C39" s="14">
        <v>1782</v>
      </c>
      <c r="D39" s="14">
        <v>1783</v>
      </c>
      <c r="E39" s="14">
        <v>1938</v>
      </c>
      <c r="F39" s="20">
        <f t="shared" si="0"/>
        <v>3721</v>
      </c>
      <c r="G39" s="15">
        <v>20</v>
      </c>
      <c r="H39" s="15">
        <v>23</v>
      </c>
      <c r="I39" s="15">
        <v>1</v>
      </c>
      <c r="J39" s="15">
        <v>6</v>
      </c>
      <c r="K39" s="15">
        <v>2</v>
      </c>
      <c r="L39" s="15">
        <v>3</v>
      </c>
      <c r="M39" s="15">
        <v>5</v>
      </c>
      <c r="N39" s="25">
        <v>1</v>
      </c>
    </row>
    <row r="40" spans="1:14" ht="17.399999999999999">
      <c r="A40" s="3"/>
      <c r="B40" s="4" t="s">
        <v>43</v>
      </c>
      <c r="C40" s="14">
        <v>478</v>
      </c>
      <c r="D40" s="14">
        <v>406</v>
      </c>
      <c r="E40" s="14">
        <v>419</v>
      </c>
      <c r="F40" s="20">
        <f t="shared" si="0"/>
        <v>825</v>
      </c>
      <c r="G40" s="15">
        <v>70</v>
      </c>
      <c r="H40" s="15">
        <v>3</v>
      </c>
      <c r="I40" s="15">
        <v>10</v>
      </c>
      <c r="J40" s="15">
        <v>0</v>
      </c>
      <c r="K40" s="15">
        <v>0</v>
      </c>
      <c r="L40" s="15">
        <v>2</v>
      </c>
      <c r="M40" s="15">
        <v>1</v>
      </c>
      <c r="N40" s="25">
        <v>0</v>
      </c>
    </row>
    <row r="41" spans="1:14" ht="17.399999999999999">
      <c r="A41" s="3"/>
      <c r="B41" s="4" t="s">
        <v>44</v>
      </c>
      <c r="C41" s="14">
        <v>1523</v>
      </c>
      <c r="D41" s="14">
        <v>1362</v>
      </c>
      <c r="E41" s="14">
        <v>1590</v>
      </c>
      <c r="F41" s="20">
        <f t="shared" si="0"/>
        <v>2952</v>
      </c>
      <c r="G41" s="15">
        <v>10</v>
      </c>
      <c r="H41" s="15">
        <v>5</v>
      </c>
      <c r="I41" s="15">
        <v>8</v>
      </c>
      <c r="J41" s="15">
        <v>10</v>
      </c>
      <c r="K41" s="15">
        <v>2</v>
      </c>
      <c r="L41" s="15">
        <v>8</v>
      </c>
      <c r="M41" s="15">
        <v>2</v>
      </c>
      <c r="N41" s="25">
        <v>0</v>
      </c>
    </row>
    <row r="42" spans="1:14" ht="17.399999999999999">
      <c r="A42" s="3"/>
      <c r="B42" s="4" t="s">
        <v>45</v>
      </c>
      <c r="C42" s="14">
        <v>769</v>
      </c>
      <c r="D42" s="14">
        <v>736</v>
      </c>
      <c r="E42" s="14">
        <v>840</v>
      </c>
      <c r="F42" s="20">
        <f t="shared" si="0"/>
        <v>1576</v>
      </c>
      <c r="G42" s="15">
        <v>4</v>
      </c>
      <c r="H42" s="15">
        <v>5</v>
      </c>
      <c r="I42" s="15">
        <v>3</v>
      </c>
      <c r="J42" s="15">
        <v>4</v>
      </c>
      <c r="K42" s="15">
        <v>0</v>
      </c>
      <c r="L42" s="15">
        <v>2</v>
      </c>
      <c r="M42" s="15">
        <v>2</v>
      </c>
      <c r="N42" s="25">
        <v>0</v>
      </c>
    </row>
    <row r="43" spans="1:14" ht="17.399999999999999">
      <c r="A43" s="3"/>
      <c r="B43" s="4" t="s">
        <v>46</v>
      </c>
      <c r="C43" s="14">
        <v>817</v>
      </c>
      <c r="D43" s="14">
        <v>792</v>
      </c>
      <c r="E43" s="14">
        <v>870</v>
      </c>
      <c r="F43" s="20">
        <f t="shared" si="0"/>
        <v>1662</v>
      </c>
      <c r="G43" s="15">
        <v>3</v>
      </c>
      <c r="H43" s="15">
        <v>4</v>
      </c>
      <c r="I43" s="15">
        <v>3</v>
      </c>
      <c r="J43" s="15">
        <v>2</v>
      </c>
      <c r="K43" s="15">
        <v>1</v>
      </c>
      <c r="L43" s="15">
        <v>1</v>
      </c>
      <c r="M43" s="15">
        <v>0</v>
      </c>
      <c r="N43" s="25">
        <v>0</v>
      </c>
    </row>
    <row r="44" spans="1:14" ht="17.399999999999999">
      <c r="A44" s="3"/>
      <c r="B44" s="4" t="s">
        <v>47</v>
      </c>
      <c r="C44" s="14">
        <v>6801</v>
      </c>
      <c r="D44" s="14">
        <v>7483</v>
      </c>
      <c r="E44" s="14">
        <v>8635</v>
      </c>
      <c r="F44" s="20">
        <f t="shared" si="0"/>
        <v>16118</v>
      </c>
      <c r="G44" s="15">
        <v>50</v>
      </c>
      <c r="H44" s="15">
        <v>81</v>
      </c>
      <c r="I44" s="15">
        <v>32</v>
      </c>
      <c r="J44" s="15">
        <v>30</v>
      </c>
      <c r="K44" s="15">
        <v>10</v>
      </c>
      <c r="L44" s="15">
        <v>7</v>
      </c>
      <c r="M44" s="15">
        <v>8</v>
      </c>
      <c r="N44" s="25">
        <v>4</v>
      </c>
    </row>
    <row r="45" spans="1:14" ht="17.399999999999999">
      <c r="A45" s="3"/>
      <c r="B45" s="4" t="s">
        <v>48</v>
      </c>
      <c r="C45" s="14">
        <v>12284</v>
      </c>
      <c r="D45" s="14">
        <v>14060</v>
      </c>
      <c r="E45" s="14">
        <v>16107</v>
      </c>
      <c r="F45" s="20">
        <f t="shared" si="0"/>
        <v>30167</v>
      </c>
      <c r="G45" s="15">
        <v>102</v>
      </c>
      <c r="H45" s="15">
        <v>114</v>
      </c>
      <c r="I45" s="15">
        <v>35</v>
      </c>
      <c r="J45" s="15">
        <v>45</v>
      </c>
      <c r="K45" s="15">
        <v>16</v>
      </c>
      <c r="L45" s="15">
        <v>17</v>
      </c>
      <c r="M45" s="15">
        <v>13</v>
      </c>
      <c r="N45" s="25">
        <v>4</v>
      </c>
    </row>
    <row r="46" spans="1:14" ht="17.399999999999999">
      <c r="A46" s="3"/>
      <c r="B46" s="4" t="s">
        <v>49</v>
      </c>
      <c r="C46" s="14">
        <v>2024</v>
      </c>
      <c r="D46" s="14">
        <v>2800</v>
      </c>
      <c r="E46" s="14">
        <v>2844</v>
      </c>
      <c r="F46" s="20">
        <f t="shared" si="0"/>
        <v>5644</v>
      </c>
      <c r="G46" s="15">
        <v>13</v>
      </c>
      <c r="H46" s="15">
        <v>18</v>
      </c>
      <c r="I46" s="15">
        <v>2</v>
      </c>
      <c r="J46" s="15">
        <v>3</v>
      </c>
      <c r="K46" s="15">
        <v>2</v>
      </c>
      <c r="L46" s="15">
        <v>3</v>
      </c>
      <c r="M46" s="15">
        <v>3</v>
      </c>
      <c r="N46" s="25">
        <v>0</v>
      </c>
    </row>
    <row r="47" spans="1:14" ht="17.399999999999999">
      <c r="A47" s="3"/>
      <c r="B47" s="4" t="s">
        <v>50</v>
      </c>
      <c r="C47" s="14">
        <v>6437</v>
      </c>
      <c r="D47" s="14">
        <v>7902</v>
      </c>
      <c r="E47" s="14">
        <v>8824</v>
      </c>
      <c r="F47" s="20">
        <f t="shared" si="0"/>
        <v>16726</v>
      </c>
      <c r="G47" s="15">
        <v>51</v>
      </c>
      <c r="H47" s="15">
        <v>57</v>
      </c>
      <c r="I47" s="15">
        <v>30</v>
      </c>
      <c r="J47" s="15">
        <v>32</v>
      </c>
      <c r="K47" s="15">
        <v>5</v>
      </c>
      <c r="L47" s="15">
        <v>9</v>
      </c>
      <c r="M47" s="15">
        <v>10</v>
      </c>
      <c r="N47" s="25">
        <v>2</v>
      </c>
    </row>
    <row r="48" spans="1:14" ht="17.399999999999999">
      <c r="A48" s="3"/>
      <c r="B48" s="4" t="s">
        <v>51</v>
      </c>
      <c r="C48" s="14">
        <v>13425</v>
      </c>
      <c r="D48" s="14">
        <v>16702</v>
      </c>
      <c r="E48" s="14">
        <v>18316</v>
      </c>
      <c r="F48" s="20">
        <f t="shared" si="0"/>
        <v>35018</v>
      </c>
      <c r="G48" s="15">
        <v>92</v>
      </c>
      <c r="H48" s="15">
        <v>106</v>
      </c>
      <c r="I48" s="15">
        <v>48</v>
      </c>
      <c r="J48" s="15">
        <v>48</v>
      </c>
      <c r="K48" s="15">
        <v>19</v>
      </c>
      <c r="L48" s="15">
        <v>8</v>
      </c>
      <c r="M48" s="15">
        <v>11</v>
      </c>
      <c r="N48" s="25">
        <v>4</v>
      </c>
    </row>
    <row r="49" spans="1:14" ht="17.399999999999999">
      <c r="A49" s="3"/>
      <c r="B49" s="4" t="s">
        <v>52</v>
      </c>
      <c r="C49" s="14">
        <v>17598</v>
      </c>
      <c r="D49" s="14">
        <v>21241</v>
      </c>
      <c r="E49" s="14">
        <v>23873</v>
      </c>
      <c r="F49" s="20">
        <f t="shared" si="0"/>
        <v>45114</v>
      </c>
      <c r="G49" s="15">
        <v>213</v>
      </c>
      <c r="H49" s="15">
        <v>179</v>
      </c>
      <c r="I49" s="15">
        <v>82</v>
      </c>
      <c r="J49" s="15">
        <v>70</v>
      </c>
      <c r="K49" s="15">
        <v>22</v>
      </c>
      <c r="L49" s="15">
        <v>12</v>
      </c>
      <c r="M49" s="15">
        <v>33</v>
      </c>
      <c r="N49" s="25">
        <v>13</v>
      </c>
    </row>
    <row r="50" spans="1:14" ht="17.399999999999999">
      <c r="B50" s="7" t="s">
        <v>4</v>
      </c>
      <c r="C50" s="8">
        <f t="shared" ref="C50:N50" si="1">SUM(C11:C49)</f>
        <v>81253</v>
      </c>
      <c r="D50" s="8">
        <f t="shared" si="1"/>
        <v>94198</v>
      </c>
      <c r="E50" s="8">
        <f t="shared" si="1"/>
        <v>102940</v>
      </c>
      <c r="F50" s="9">
        <f t="shared" si="1"/>
        <v>197138</v>
      </c>
      <c r="G50" s="10">
        <f t="shared" si="1"/>
        <v>717</v>
      </c>
      <c r="H50" s="11">
        <f t="shared" si="1"/>
        <v>770</v>
      </c>
      <c r="I50" s="12">
        <f t="shared" si="1"/>
        <v>312</v>
      </c>
      <c r="J50" s="12">
        <f t="shared" si="1"/>
        <v>312</v>
      </c>
      <c r="K50" s="22">
        <f t="shared" si="1"/>
        <v>93</v>
      </c>
      <c r="L50" s="22">
        <f t="shared" si="1"/>
        <v>117</v>
      </c>
      <c r="M50" s="22">
        <f t="shared" si="1"/>
        <v>105</v>
      </c>
      <c r="N50" s="22">
        <f t="shared" si="1"/>
        <v>32</v>
      </c>
    </row>
    <row r="51" spans="1:14">
      <c r="H51" s="1" t="s">
        <v>5</v>
      </c>
      <c r="I51" s="2"/>
      <c r="J51" s="2"/>
    </row>
    <row r="52" spans="1:14" ht="22.2">
      <c r="B52" s="18"/>
      <c r="C52" s="18"/>
      <c r="D52" s="19"/>
    </row>
    <row r="53" spans="1:14" ht="37.950000000000003" customHeight="1">
      <c r="A53" s="13"/>
      <c r="B53" s="57"/>
      <c r="C53" s="57"/>
      <c r="D53" s="57"/>
      <c r="E53" s="57"/>
      <c r="F53" s="57"/>
      <c r="G53" s="57"/>
      <c r="H53" s="57"/>
      <c r="I53" s="57"/>
      <c r="J53" s="57"/>
    </row>
    <row r="54" spans="1:14" ht="54.6" customHeight="1">
      <c r="A54" s="13"/>
      <c r="B54" s="58"/>
      <c r="C54" s="58"/>
      <c r="D54" s="58"/>
      <c r="E54" s="58"/>
      <c r="F54" s="58"/>
      <c r="G54" s="58"/>
      <c r="H54" s="58"/>
      <c r="I54" s="58"/>
      <c r="J54" s="58"/>
    </row>
    <row r="55" spans="1:14" ht="58.95" customHeight="1">
      <c r="A55" s="13"/>
      <c r="B55" s="58"/>
      <c r="C55" s="58"/>
      <c r="D55" s="58"/>
      <c r="E55" s="58"/>
      <c r="F55" s="58"/>
      <c r="G55" s="58"/>
      <c r="H55" s="58"/>
      <c r="I55" s="58"/>
      <c r="J55" s="58"/>
    </row>
    <row r="56" spans="1:14" ht="56.4" customHeight="1">
      <c r="A56" s="13"/>
      <c r="B56" s="58"/>
      <c r="C56" s="58"/>
      <c r="D56" s="58"/>
      <c r="E56" s="58"/>
      <c r="F56" s="58"/>
      <c r="G56" s="58"/>
      <c r="H56" s="58"/>
      <c r="I56" s="58"/>
      <c r="J56" s="58"/>
    </row>
    <row r="57" spans="1:14" ht="30.6" customHeight="1">
      <c r="D57" s="56"/>
      <c r="E57" s="56"/>
      <c r="F57" s="56"/>
      <c r="G57" s="56"/>
      <c r="H57" s="56"/>
      <c r="I57" s="56"/>
      <c r="J57" s="56"/>
    </row>
  </sheetData>
  <mergeCells count="20">
    <mergeCell ref="B1:J1"/>
    <mergeCell ref="B4:N4"/>
    <mergeCell ref="B3:C3"/>
    <mergeCell ref="F3:G3"/>
    <mergeCell ref="A2:E2"/>
    <mergeCell ref="B5:C5"/>
    <mergeCell ref="E5:M5"/>
    <mergeCell ref="B6:C6"/>
    <mergeCell ref="E6:M6"/>
    <mergeCell ref="D57:J57"/>
    <mergeCell ref="B9:D9"/>
    <mergeCell ref="E9:F9"/>
    <mergeCell ref="G9:H9"/>
    <mergeCell ref="B53:J53"/>
    <mergeCell ref="B54:J54"/>
    <mergeCell ref="B55:J55"/>
    <mergeCell ref="B56:J56"/>
    <mergeCell ref="E7:M7"/>
    <mergeCell ref="B8:C8"/>
    <mergeCell ref="E8:M8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7"/>
  <sheetViews>
    <sheetView workbookViewId="0">
      <selection activeCell="H11" sqref="H11"/>
    </sheetView>
  </sheetViews>
  <sheetFormatPr defaultRowHeight="16.2"/>
  <cols>
    <col min="1" max="1" width="3.21875" customWidth="1"/>
    <col min="7" max="7" width="9.44140625" customWidth="1"/>
    <col min="8" max="8" width="11.21875" customWidth="1"/>
    <col min="10" max="10" width="9.6640625" customWidth="1"/>
    <col min="11" max="11" width="11.6640625" customWidth="1"/>
    <col min="12" max="12" width="11.109375" customWidth="1"/>
    <col min="13" max="13" width="11.44140625" customWidth="1"/>
    <col min="14" max="14" width="11.77734375" customWidth="1"/>
  </cols>
  <sheetData>
    <row r="1" spans="1:14" ht="27" customHeight="1">
      <c r="B1" s="53" t="s">
        <v>12</v>
      </c>
      <c r="C1" s="53"/>
      <c r="D1" s="53"/>
      <c r="E1" s="53"/>
      <c r="F1" s="53"/>
      <c r="G1" s="53"/>
      <c r="H1" s="53"/>
      <c r="I1" s="53"/>
      <c r="J1" s="53"/>
    </row>
    <row r="2" spans="1:14" ht="24" customHeight="1">
      <c r="A2" s="51" t="s">
        <v>65</v>
      </c>
      <c r="B2" s="52"/>
      <c r="C2" s="52"/>
      <c r="D2" s="52"/>
      <c r="E2" s="52"/>
      <c r="F2" s="45" t="str">
        <f>修改年度!$A1</f>
        <v>110年</v>
      </c>
      <c r="G2" s="47" t="s">
        <v>71</v>
      </c>
      <c r="H2" s="46"/>
      <c r="I2" s="46"/>
      <c r="J2" s="46"/>
    </row>
    <row r="3" spans="1:14" ht="22.95" customHeight="1">
      <c r="B3" s="54" t="s">
        <v>57</v>
      </c>
      <c r="C3" s="54"/>
      <c r="D3" s="42" t="str">
        <f>C50&amp; "戶"</f>
        <v>81287戶</v>
      </c>
      <c r="E3" s="42"/>
      <c r="F3" s="54" t="s">
        <v>58</v>
      </c>
      <c r="G3" s="54"/>
      <c r="H3" s="42" t="str">
        <f>F50&amp; "人"</f>
        <v>196997人</v>
      </c>
      <c r="I3" s="42"/>
      <c r="J3" s="35"/>
      <c r="K3" s="36"/>
      <c r="L3" s="36"/>
      <c r="M3" s="36"/>
      <c r="N3" s="36"/>
    </row>
    <row r="4" spans="1:14" ht="22.95" customHeight="1">
      <c r="B4" s="48" t="s">
        <v>98</v>
      </c>
      <c r="C4" s="49"/>
      <c r="D4" s="49"/>
      <c r="E4" s="49"/>
      <c r="F4" s="49"/>
      <c r="G4" s="49"/>
      <c r="H4" s="49"/>
      <c r="I4" s="49"/>
      <c r="J4" s="49"/>
      <c r="K4" s="50"/>
      <c r="L4" s="50"/>
      <c r="M4" s="50"/>
      <c r="N4" s="50"/>
    </row>
    <row r="5" spans="1:14" ht="22.95" customHeight="1">
      <c r="B5" s="55" t="s">
        <v>59</v>
      </c>
      <c r="C5" s="55"/>
      <c r="D5" s="44" t="str">
        <f>K50&amp; "人"</f>
        <v>115人</v>
      </c>
      <c r="E5" s="55" t="s">
        <v>99</v>
      </c>
      <c r="F5" s="55"/>
      <c r="G5" s="55"/>
      <c r="H5" s="55"/>
      <c r="I5" s="55"/>
      <c r="J5" s="55"/>
      <c r="K5" s="55"/>
      <c r="L5" s="55"/>
      <c r="M5" s="55"/>
      <c r="N5" s="43"/>
    </row>
    <row r="6" spans="1:14" ht="22.95" customHeight="1">
      <c r="B6" s="48" t="s">
        <v>60</v>
      </c>
      <c r="C6" s="48"/>
      <c r="D6" s="41" t="str">
        <f>L50&amp; "人"</f>
        <v>108人</v>
      </c>
      <c r="E6" s="48"/>
      <c r="F6" s="48"/>
      <c r="G6" s="48"/>
      <c r="H6" s="48"/>
      <c r="I6" s="48"/>
      <c r="J6" s="48"/>
      <c r="K6" s="48"/>
      <c r="L6" s="48"/>
      <c r="M6" s="48"/>
      <c r="N6" s="36"/>
    </row>
    <row r="7" spans="1:14" ht="22.95" customHeight="1">
      <c r="B7" s="39" t="s">
        <v>61</v>
      </c>
      <c r="C7" s="39"/>
      <c r="D7" s="39" t="str">
        <f>M50&amp; "對"</f>
        <v>61對</v>
      </c>
      <c r="E7" s="63" t="s">
        <v>101</v>
      </c>
      <c r="F7" s="50"/>
      <c r="G7" s="50"/>
      <c r="H7" s="50"/>
      <c r="I7" s="50"/>
      <c r="J7" s="50"/>
      <c r="K7" s="50"/>
      <c r="L7" s="50"/>
      <c r="M7" s="50"/>
      <c r="N7" s="43"/>
    </row>
    <row r="8" spans="1:14" ht="22.95" customHeight="1">
      <c r="B8" s="64" t="s">
        <v>62</v>
      </c>
      <c r="C8" s="65"/>
      <c r="D8" s="40" t="str">
        <f>N50&amp; "對"</f>
        <v>29對</v>
      </c>
      <c r="E8" s="66" t="s">
        <v>100</v>
      </c>
      <c r="F8" s="67"/>
      <c r="G8" s="67"/>
      <c r="H8" s="67"/>
      <c r="I8" s="67"/>
      <c r="J8" s="67"/>
      <c r="K8" s="67"/>
      <c r="L8" s="67"/>
      <c r="M8" s="67"/>
      <c r="N8" s="43"/>
    </row>
    <row r="9" spans="1:14" ht="21" customHeight="1">
      <c r="B9" s="59" t="s">
        <v>13</v>
      </c>
      <c r="C9" s="59"/>
      <c r="D9" s="59"/>
      <c r="E9" s="60" t="str">
        <f>G50&amp; "人"</f>
        <v>676人</v>
      </c>
      <c r="F9" s="61"/>
      <c r="G9" s="62" t="s">
        <v>0</v>
      </c>
      <c r="H9" s="62"/>
      <c r="I9" s="26" t="str">
        <f>H50&amp; "人"</f>
        <v>824人</v>
      </c>
      <c r="J9" s="26"/>
      <c r="K9" s="36"/>
      <c r="L9" s="36"/>
      <c r="M9" s="36"/>
      <c r="N9" s="36"/>
    </row>
    <row r="10" spans="1:14" ht="19.8">
      <c r="B10" s="16" t="s">
        <v>1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2</v>
      </c>
      <c r="H10" s="17" t="s">
        <v>3</v>
      </c>
      <c r="I10" s="17" t="s">
        <v>6</v>
      </c>
      <c r="J10" s="17" t="s">
        <v>7</v>
      </c>
      <c r="K10" s="21" t="s">
        <v>55</v>
      </c>
      <c r="L10" s="21" t="s">
        <v>56</v>
      </c>
      <c r="M10" s="21" t="s">
        <v>53</v>
      </c>
      <c r="N10" s="21" t="s">
        <v>54</v>
      </c>
    </row>
    <row r="11" spans="1:14" ht="17.399999999999999">
      <c r="A11" s="3"/>
      <c r="B11" s="4" t="s">
        <v>14</v>
      </c>
      <c r="C11" s="14">
        <v>1746</v>
      </c>
      <c r="D11" s="14">
        <v>1564</v>
      </c>
      <c r="E11" s="14">
        <v>1228</v>
      </c>
      <c r="F11" s="20">
        <f>D11+E11</f>
        <v>2792</v>
      </c>
      <c r="G11" s="15">
        <v>0</v>
      </c>
      <c r="H11" s="15">
        <v>29</v>
      </c>
      <c r="I11" s="15">
        <v>17</v>
      </c>
      <c r="J11" s="15">
        <v>11</v>
      </c>
      <c r="K11" s="15">
        <v>3</v>
      </c>
      <c r="L11" s="15">
        <v>4</v>
      </c>
      <c r="M11" s="15">
        <v>1</v>
      </c>
      <c r="N11" s="25">
        <v>0</v>
      </c>
    </row>
    <row r="12" spans="1:14" ht="17.399999999999999">
      <c r="A12" s="3"/>
      <c r="B12" s="5" t="s">
        <v>15</v>
      </c>
      <c r="C12" s="14">
        <v>458</v>
      </c>
      <c r="D12" s="14">
        <v>525</v>
      </c>
      <c r="E12" s="14">
        <v>531</v>
      </c>
      <c r="F12" s="20">
        <f t="shared" ref="F12:F49" si="0">D12+E12</f>
        <v>1056</v>
      </c>
      <c r="G12" s="15">
        <v>0</v>
      </c>
      <c r="H12" s="15">
        <v>4</v>
      </c>
      <c r="I12" s="15">
        <v>0</v>
      </c>
      <c r="J12" s="15">
        <v>3</v>
      </c>
      <c r="K12" s="15">
        <v>1</v>
      </c>
      <c r="L12" s="15">
        <v>1</v>
      </c>
      <c r="M12" s="15">
        <v>0</v>
      </c>
      <c r="N12" s="25">
        <v>0</v>
      </c>
    </row>
    <row r="13" spans="1:14" ht="17.399999999999999">
      <c r="A13" s="3"/>
      <c r="B13" s="4" t="s">
        <v>16</v>
      </c>
      <c r="C13" s="14">
        <v>259</v>
      </c>
      <c r="D13" s="14">
        <v>278</v>
      </c>
      <c r="E13" s="14">
        <v>283</v>
      </c>
      <c r="F13" s="20">
        <f t="shared" si="0"/>
        <v>561</v>
      </c>
      <c r="G13" s="15">
        <v>0</v>
      </c>
      <c r="H13" s="15">
        <v>3</v>
      </c>
      <c r="I13" s="15">
        <v>0</v>
      </c>
      <c r="J13" s="15">
        <v>0</v>
      </c>
      <c r="K13" s="15">
        <v>0</v>
      </c>
      <c r="L13" s="15">
        <v>2</v>
      </c>
      <c r="M13" s="15">
        <v>0</v>
      </c>
      <c r="N13" s="25">
        <v>0</v>
      </c>
    </row>
    <row r="14" spans="1:14" ht="17.399999999999999">
      <c r="A14" s="3"/>
      <c r="B14" s="5" t="s">
        <v>17</v>
      </c>
      <c r="C14" s="14">
        <v>282</v>
      </c>
      <c r="D14" s="14">
        <v>334</v>
      </c>
      <c r="E14" s="14">
        <v>327</v>
      </c>
      <c r="F14" s="20">
        <f t="shared" si="0"/>
        <v>661</v>
      </c>
      <c r="G14" s="14">
        <v>0</v>
      </c>
      <c r="H14" s="15">
        <v>2</v>
      </c>
      <c r="I14" s="15">
        <v>0</v>
      </c>
      <c r="J14" s="15">
        <v>0</v>
      </c>
      <c r="K14" s="15">
        <v>0</v>
      </c>
      <c r="L14" s="15">
        <v>2</v>
      </c>
      <c r="M14" s="15">
        <v>0</v>
      </c>
      <c r="N14" s="25">
        <v>0</v>
      </c>
    </row>
    <row r="15" spans="1:14" ht="17.399999999999999">
      <c r="A15" s="3"/>
      <c r="B15" s="4" t="s">
        <v>18</v>
      </c>
      <c r="C15" s="14">
        <v>248</v>
      </c>
      <c r="D15" s="14">
        <v>305</v>
      </c>
      <c r="E15" s="14">
        <v>234</v>
      </c>
      <c r="F15" s="20">
        <f t="shared" si="0"/>
        <v>539</v>
      </c>
      <c r="G15" s="15">
        <v>1</v>
      </c>
      <c r="H15" s="15">
        <v>1</v>
      </c>
      <c r="I15" s="15">
        <v>0</v>
      </c>
      <c r="J15" s="15">
        <v>0</v>
      </c>
      <c r="K15" s="15">
        <v>0</v>
      </c>
      <c r="L15" s="15">
        <v>1</v>
      </c>
      <c r="M15" s="15">
        <v>0</v>
      </c>
      <c r="N15" s="25">
        <v>0</v>
      </c>
    </row>
    <row r="16" spans="1:14" ht="17.399999999999999">
      <c r="A16" s="3"/>
      <c r="B16" s="5" t="s">
        <v>19</v>
      </c>
      <c r="C16" s="14">
        <v>362</v>
      </c>
      <c r="D16" s="14">
        <v>465</v>
      </c>
      <c r="E16" s="14">
        <v>427</v>
      </c>
      <c r="F16" s="20">
        <f t="shared" si="0"/>
        <v>892</v>
      </c>
      <c r="G16" s="15">
        <v>1</v>
      </c>
      <c r="H16" s="15">
        <v>2</v>
      </c>
      <c r="I16" s="15">
        <v>3</v>
      </c>
      <c r="J16" s="15">
        <v>6</v>
      </c>
      <c r="K16" s="15">
        <v>0</v>
      </c>
      <c r="L16" s="15">
        <v>0</v>
      </c>
      <c r="M16" s="15">
        <v>0</v>
      </c>
      <c r="N16" s="25">
        <v>0</v>
      </c>
    </row>
    <row r="17" spans="1:14" ht="17.399999999999999">
      <c r="A17" s="3"/>
      <c r="B17" s="6" t="s">
        <v>20</v>
      </c>
      <c r="C17" s="14">
        <v>427</v>
      </c>
      <c r="D17" s="14">
        <v>478</v>
      </c>
      <c r="E17" s="14">
        <v>437</v>
      </c>
      <c r="F17" s="20">
        <f t="shared" si="0"/>
        <v>915</v>
      </c>
      <c r="G17" s="15">
        <v>1</v>
      </c>
      <c r="H17" s="15">
        <v>2</v>
      </c>
      <c r="I17" s="15">
        <v>0</v>
      </c>
      <c r="J17" s="15">
        <v>0</v>
      </c>
      <c r="K17" s="15">
        <v>1</v>
      </c>
      <c r="L17" s="15">
        <v>0</v>
      </c>
      <c r="M17" s="15">
        <v>1</v>
      </c>
      <c r="N17" s="25">
        <v>0</v>
      </c>
    </row>
    <row r="18" spans="1:14" ht="17.399999999999999">
      <c r="A18" s="3"/>
      <c r="B18" s="4" t="s">
        <v>21</v>
      </c>
      <c r="C18" s="14">
        <v>367</v>
      </c>
      <c r="D18" s="14">
        <v>387</v>
      </c>
      <c r="E18" s="14">
        <v>394</v>
      </c>
      <c r="F18" s="20">
        <f t="shared" si="0"/>
        <v>781</v>
      </c>
      <c r="G18" s="15">
        <v>2</v>
      </c>
      <c r="H18" s="15">
        <v>1</v>
      </c>
      <c r="I18" s="15">
        <v>1</v>
      </c>
      <c r="J18" s="15">
        <v>1</v>
      </c>
      <c r="K18" s="15">
        <v>0</v>
      </c>
      <c r="L18" s="15">
        <v>1</v>
      </c>
      <c r="M18" s="15">
        <v>0</v>
      </c>
      <c r="N18" s="25">
        <v>0</v>
      </c>
    </row>
    <row r="19" spans="1:14" ht="17.399999999999999">
      <c r="A19" s="3"/>
      <c r="B19" s="5" t="s">
        <v>22</v>
      </c>
      <c r="C19" s="14">
        <v>1617</v>
      </c>
      <c r="D19" s="14">
        <v>1822</v>
      </c>
      <c r="E19" s="14">
        <v>1810</v>
      </c>
      <c r="F19" s="20">
        <f t="shared" si="0"/>
        <v>3632</v>
      </c>
      <c r="G19" s="15">
        <v>13</v>
      </c>
      <c r="H19" s="15">
        <v>12</v>
      </c>
      <c r="I19" s="15">
        <v>15</v>
      </c>
      <c r="J19" s="15">
        <v>3</v>
      </c>
      <c r="K19" s="15">
        <v>2</v>
      </c>
      <c r="L19" s="15">
        <v>2</v>
      </c>
      <c r="M19" s="15">
        <v>1</v>
      </c>
      <c r="N19" s="25">
        <v>1</v>
      </c>
    </row>
    <row r="20" spans="1:14" ht="17.399999999999999">
      <c r="A20" s="3"/>
      <c r="B20" s="6" t="s">
        <v>23</v>
      </c>
      <c r="C20" s="23">
        <v>862</v>
      </c>
      <c r="D20" s="14">
        <v>767</v>
      </c>
      <c r="E20" s="14">
        <v>917</v>
      </c>
      <c r="F20" s="20">
        <f t="shared" si="0"/>
        <v>1684</v>
      </c>
      <c r="G20" s="15">
        <v>3</v>
      </c>
      <c r="H20" s="15">
        <v>4</v>
      </c>
      <c r="I20" s="15">
        <v>5</v>
      </c>
      <c r="J20" s="15">
        <v>10</v>
      </c>
      <c r="K20" s="15">
        <v>1</v>
      </c>
      <c r="L20" s="15">
        <v>4</v>
      </c>
      <c r="M20" s="15">
        <v>0</v>
      </c>
      <c r="N20" s="25">
        <v>0</v>
      </c>
    </row>
    <row r="21" spans="1:14" ht="17.399999999999999">
      <c r="A21" s="3"/>
      <c r="B21" s="4" t="s">
        <v>24</v>
      </c>
      <c r="C21" s="14">
        <v>182</v>
      </c>
      <c r="D21" s="14">
        <v>173</v>
      </c>
      <c r="E21" s="14">
        <v>192</v>
      </c>
      <c r="F21" s="20">
        <f t="shared" si="0"/>
        <v>365</v>
      </c>
      <c r="G21" s="15">
        <v>2</v>
      </c>
      <c r="H21" s="15">
        <v>0</v>
      </c>
      <c r="I21" s="15">
        <v>1</v>
      </c>
      <c r="J21" s="15">
        <v>1</v>
      </c>
      <c r="K21" s="15">
        <v>1</v>
      </c>
      <c r="L21" s="15">
        <v>1</v>
      </c>
      <c r="M21" s="15">
        <v>0</v>
      </c>
      <c r="N21" s="25">
        <v>0</v>
      </c>
    </row>
    <row r="22" spans="1:14" ht="17.399999999999999">
      <c r="A22" s="3"/>
      <c r="B22" s="4" t="s">
        <v>25</v>
      </c>
      <c r="C22" s="14">
        <v>336</v>
      </c>
      <c r="D22" s="14">
        <v>463</v>
      </c>
      <c r="E22" s="14">
        <v>443</v>
      </c>
      <c r="F22" s="20">
        <f t="shared" si="0"/>
        <v>906</v>
      </c>
      <c r="G22" s="23">
        <v>4</v>
      </c>
      <c r="H22" s="15">
        <v>3</v>
      </c>
      <c r="I22" s="15">
        <v>2</v>
      </c>
      <c r="J22" s="15">
        <v>4</v>
      </c>
      <c r="K22" s="15">
        <v>0</v>
      </c>
      <c r="L22" s="15">
        <v>1</v>
      </c>
      <c r="M22" s="15">
        <v>0</v>
      </c>
      <c r="N22" s="25">
        <v>1</v>
      </c>
    </row>
    <row r="23" spans="1:14" ht="17.399999999999999">
      <c r="A23" s="3"/>
      <c r="B23" s="4" t="s">
        <v>26</v>
      </c>
      <c r="C23" s="14">
        <v>791</v>
      </c>
      <c r="D23" s="14">
        <v>948</v>
      </c>
      <c r="E23" s="14">
        <v>995</v>
      </c>
      <c r="F23" s="20">
        <f t="shared" si="0"/>
        <v>1943</v>
      </c>
      <c r="G23" s="15">
        <v>2</v>
      </c>
      <c r="H23" s="15">
        <v>9</v>
      </c>
      <c r="I23" s="15">
        <v>0</v>
      </c>
      <c r="J23" s="15">
        <v>0</v>
      </c>
      <c r="K23" s="15">
        <v>0</v>
      </c>
      <c r="L23" s="15">
        <v>2</v>
      </c>
      <c r="M23" s="15">
        <v>0</v>
      </c>
      <c r="N23" s="25">
        <v>1</v>
      </c>
    </row>
    <row r="24" spans="1:14" ht="17.399999999999999">
      <c r="A24" s="3"/>
      <c r="B24" s="4" t="s">
        <v>27</v>
      </c>
      <c r="C24" s="14">
        <v>1210</v>
      </c>
      <c r="D24" s="14">
        <v>1356</v>
      </c>
      <c r="E24" s="14">
        <v>1468</v>
      </c>
      <c r="F24" s="20">
        <f t="shared" si="0"/>
        <v>2824</v>
      </c>
      <c r="G24" s="15">
        <v>9</v>
      </c>
      <c r="H24" s="15">
        <v>14</v>
      </c>
      <c r="I24" s="15">
        <v>2</v>
      </c>
      <c r="J24" s="15">
        <v>0</v>
      </c>
      <c r="K24" s="15">
        <v>0</v>
      </c>
      <c r="L24" s="15">
        <v>4</v>
      </c>
      <c r="M24" s="15">
        <v>2</v>
      </c>
      <c r="N24" s="25">
        <v>1</v>
      </c>
    </row>
    <row r="25" spans="1:14" ht="17.399999999999999">
      <c r="A25" s="3"/>
      <c r="B25" s="4" t="s">
        <v>28</v>
      </c>
      <c r="C25" s="14">
        <v>1271</v>
      </c>
      <c r="D25" s="14">
        <v>1393</v>
      </c>
      <c r="E25" s="14">
        <v>1379</v>
      </c>
      <c r="F25" s="20">
        <f t="shared" si="0"/>
        <v>2772</v>
      </c>
      <c r="G25" s="15">
        <v>14</v>
      </c>
      <c r="H25" s="15">
        <v>19</v>
      </c>
      <c r="I25" s="15">
        <v>3</v>
      </c>
      <c r="J25" s="15">
        <v>3</v>
      </c>
      <c r="K25" s="15">
        <v>3</v>
      </c>
      <c r="L25" s="15">
        <v>5</v>
      </c>
      <c r="M25" s="15">
        <v>0</v>
      </c>
      <c r="N25" s="25">
        <v>0</v>
      </c>
    </row>
    <row r="26" spans="1:14" ht="17.399999999999999">
      <c r="A26" s="3"/>
      <c r="B26" s="4" t="s">
        <v>29</v>
      </c>
      <c r="C26" s="14">
        <v>348</v>
      </c>
      <c r="D26" s="14">
        <v>363</v>
      </c>
      <c r="E26" s="14">
        <v>371</v>
      </c>
      <c r="F26" s="20">
        <f t="shared" si="0"/>
        <v>734</v>
      </c>
      <c r="G26" s="15">
        <v>2</v>
      </c>
      <c r="H26" s="15">
        <v>5</v>
      </c>
      <c r="I26" s="15">
        <v>3</v>
      </c>
      <c r="J26" s="15">
        <v>0</v>
      </c>
      <c r="K26" s="15">
        <v>1</v>
      </c>
      <c r="L26" s="15">
        <v>0</v>
      </c>
      <c r="M26" s="15">
        <v>0</v>
      </c>
      <c r="N26" s="25">
        <v>0</v>
      </c>
    </row>
    <row r="27" spans="1:14" ht="17.399999999999999">
      <c r="A27" s="3"/>
      <c r="B27" s="4" t="s">
        <v>30</v>
      </c>
      <c r="C27" s="14">
        <v>426</v>
      </c>
      <c r="D27" s="14">
        <v>511</v>
      </c>
      <c r="E27" s="14">
        <v>475</v>
      </c>
      <c r="F27" s="20">
        <f t="shared" si="0"/>
        <v>986</v>
      </c>
      <c r="G27" s="15">
        <v>1</v>
      </c>
      <c r="H27" s="15">
        <v>1</v>
      </c>
      <c r="I27" s="15">
        <v>0</v>
      </c>
      <c r="J27" s="15">
        <v>1</v>
      </c>
      <c r="K27" s="15">
        <v>1</v>
      </c>
      <c r="L27" s="15">
        <v>2</v>
      </c>
      <c r="M27" s="15">
        <v>0</v>
      </c>
      <c r="N27" s="25">
        <v>1</v>
      </c>
    </row>
    <row r="28" spans="1:14" ht="17.399999999999999">
      <c r="A28" s="3"/>
      <c r="B28" s="4" t="s">
        <v>31</v>
      </c>
      <c r="C28" s="14">
        <v>359</v>
      </c>
      <c r="D28" s="14">
        <v>410</v>
      </c>
      <c r="E28" s="14">
        <v>361</v>
      </c>
      <c r="F28" s="20">
        <f t="shared" si="0"/>
        <v>771</v>
      </c>
      <c r="G28" s="15">
        <v>1</v>
      </c>
      <c r="H28" s="15">
        <v>0</v>
      </c>
      <c r="I28" s="15">
        <v>1</v>
      </c>
      <c r="J28" s="15">
        <v>0</v>
      </c>
      <c r="K28" s="15">
        <v>1</v>
      </c>
      <c r="L28" s="15">
        <v>3</v>
      </c>
      <c r="M28" s="15">
        <v>0</v>
      </c>
      <c r="N28" s="25">
        <v>0</v>
      </c>
    </row>
    <row r="29" spans="1:14" ht="17.399999999999999">
      <c r="A29" s="3"/>
      <c r="B29" s="4" t="s">
        <v>32</v>
      </c>
      <c r="C29" s="14">
        <v>162</v>
      </c>
      <c r="D29" s="14">
        <v>202</v>
      </c>
      <c r="E29" s="14">
        <v>144</v>
      </c>
      <c r="F29" s="20">
        <f t="shared" si="0"/>
        <v>346</v>
      </c>
      <c r="G29" s="15">
        <v>1</v>
      </c>
      <c r="H29" s="15">
        <v>1</v>
      </c>
      <c r="I29" s="15">
        <v>0</v>
      </c>
      <c r="J29" s="15">
        <v>1</v>
      </c>
      <c r="K29" s="15">
        <v>0</v>
      </c>
      <c r="L29" s="15">
        <v>1</v>
      </c>
      <c r="M29" s="15">
        <v>0</v>
      </c>
      <c r="N29" s="25">
        <v>0</v>
      </c>
    </row>
    <row r="30" spans="1:14" ht="17.399999999999999">
      <c r="A30" s="3"/>
      <c r="B30" s="4" t="s">
        <v>33</v>
      </c>
      <c r="C30" s="14">
        <v>222</v>
      </c>
      <c r="D30" s="14">
        <v>289</v>
      </c>
      <c r="E30" s="14">
        <v>292</v>
      </c>
      <c r="F30" s="20">
        <f t="shared" si="0"/>
        <v>581</v>
      </c>
      <c r="G30" s="15">
        <v>1</v>
      </c>
      <c r="H30" s="15">
        <v>0</v>
      </c>
      <c r="I30" s="15">
        <v>4</v>
      </c>
      <c r="J30" s="15">
        <v>0</v>
      </c>
      <c r="K30" s="15">
        <v>0</v>
      </c>
      <c r="L30" s="15">
        <v>1</v>
      </c>
      <c r="M30" s="15">
        <v>0</v>
      </c>
      <c r="N30" s="25">
        <v>0</v>
      </c>
    </row>
    <row r="31" spans="1:14" ht="17.399999999999999">
      <c r="A31" s="3"/>
      <c r="B31" s="4" t="s">
        <v>34</v>
      </c>
      <c r="C31" s="14">
        <v>231</v>
      </c>
      <c r="D31" s="14">
        <v>287</v>
      </c>
      <c r="E31" s="14">
        <v>246</v>
      </c>
      <c r="F31" s="20">
        <f t="shared" si="0"/>
        <v>533</v>
      </c>
      <c r="G31" s="15">
        <v>0</v>
      </c>
      <c r="H31" s="15">
        <v>0</v>
      </c>
      <c r="I31" s="15">
        <v>1</v>
      </c>
      <c r="J31" s="15">
        <v>2</v>
      </c>
      <c r="K31" s="15">
        <v>0</v>
      </c>
      <c r="L31" s="15">
        <v>1</v>
      </c>
      <c r="M31" s="15">
        <v>1</v>
      </c>
      <c r="N31" s="25">
        <v>1</v>
      </c>
    </row>
    <row r="32" spans="1:14" ht="17.399999999999999">
      <c r="A32" s="3"/>
      <c r="B32" s="4" t="s">
        <v>35</v>
      </c>
      <c r="C32" s="14">
        <v>308</v>
      </c>
      <c r="D32" s="14">
        <v>398</v>
      </c>
      <c r="E32" s="24">
        <v>355</v>
      </c>
      <c r="F32" s="20">
        <f t="shared" si="0"/>
        <v>753</v>
      </c>
      <c r="G32" s="15">
        <v>0</v>
      </c>
      <c r="H32" s="15">
        <v>2</v>
      </c>
      <c r="I32" s="15">
        <v>1</v>
      </c>
      <c r="J32" s="15">
        <v>0</v>
      </c>
      <c r="K32" s="15">
        <v>0</v>
      </c>
      <c r="L32" s="15">
        <v>0</v>
      </c>
      <c r="M32" s="15">
        <v>0</v>
      </c>
      <c r="N32" s="25">
        <v>0</v>
      </c>
    </row>
    <row r="33" spans="1:14" ht="17.399999999999999">
      <c r="A33" s="3"/>
      <c r="B33" s="4" t="s">
        <v>36</v>
      </c>
      <c r="C33" s="28">
        <v>195</v>
      </c>
      <c r="D33" s="28">
        <v>223</v>
      </c>
      <c r="E33" s="28">
        <v>205</v>
      </c>
      <c r="F33" s="20">
        <f t="shared" si="0"/>
        <v>428</v>
      </c>
      <c r="G33" s="30">
        <v>0</v>
      </c>
      <c r="H33" s="30">
        <v>1</v>
      </c>
      <c r="I33" s="30">
        <v>0</v>
      </c>
      <c r="J33" s="30">
        <v>5</v>
      </c>
      <c r="K33" s="30">
        <v>0</v>
      </c>
      <c r="L33" s="30">
        <v>0</v>
      </c>
      <c r="M33" s="30">
        <v>0</v>
      </c>
      <c r="N33" s="32">
        <v>0</v>
      </c>
    </row>
    <row r="34" spans="1:14" ht="17.399999999999999">
      <c r="A34" s="3"/>
      <c r="B34" s="4" t="s">
        <v>37</v>
      </c>
      <c r="C34" s="14">
        <v>282</v>
      </c>
      <c r="D34" s="14">
        <v>343</v>
      </c>
      <c r="E34" s="14">
        <v>283</v>
      </c>
      <c r="F34" s="20">
        <f t="shared" si="0"/>
        <v>626</v>
      </c>
      <c r="G34" s="15">
        <v>3</v>
      </c>
      <c r="H34" s="15">
        <v>2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25">
        <v>0</v>
      </c>
    </row>
    <row r="35" spans="1:14" ht="17.399999999999999">
      <c r="A35" s="3"/>
      <c r="B35" s="4" t="s">
        <v>38</v>
      </c>
      <c r="C35" s="29">
        <v>413</v>
      </c>
      <c r="D35" s="29">
        <v>463</v>
      </c>
      <c r="E35" s="29">
        <v>446</v>
      </c>
      <c r="F35" s="20">
        <f t="shared" si="0"/>
        <v>909</v>
      </c>
      <c r="G35" s="31">
        <v>5</v>
      </c>
      <c r="H35" s="31">
        <v>4</v>
      </c>
      <c r="I35" s="31">
        <v>1</v>
      </c>
      <c r="J35" s="31">
        <v>3</v>
      </c>
      <c r="K35" s="31">
        <v>1</v>
      </c>
      <c r="L35" s="31">
        <v>0</v>
      </c>
      <c r="M35" s="31">
        <v>0</v>
      </c>
      <c r="N35" s="33">
        <v>0</v>
      </c>
    </row>
    <row r="36" spans="1:14" ht="17.399999999999999">
      <c r="A36" s="3"/>
      <c r="B36" s="4" t="s">
        <v>39</v>
      </c>
      <c r="C36" s="14">
        <v>721</v>
      </c>
      <c r="D36" s="14">
        <v>693</v>
      </c>
      <c r="E36" s="14">
        <v>665</v>
      </c>
      <c r="F36" s="20">
        <f t="shared" si="0"/>
        <v>1358</v>
      </c>
      <c r="G36" s="15">
        <v>7</v>
      </c>
      <c r="H36" s="15">
        <v>8</v>
      </c>
      <c r="I36" s="15">
        <v>1</v>
      </c>
      <c r="J36" s="15">
        <v>0</v>
      </c>
      <c r="K36" s="15">
        <v>0</v>
      </c>
      <c r="L36" s="15">
        <v>3</v>
      </c>
      <c r="M36" s="15">
        <v>1</v>
      </c>
      <c r="N36" s="25">
        <v>1</v>
      </c>
    </row>
    <row r="37" spans="1:14" ht="17.399999999999999">
      <c r="A37" s="3"/>
      <c r="B37" s="4" t="s">
        <v>40</v>
      </c>
      <c r="C37" s="14">
        <v>474</v>
      </c>
      <c r="D37" s="14">
        <v>551</v>
      </c>
      <c r="E37" s="14">
        <v>513</v>
      </c>
      <c r="F37" s="20">
        <f t="shared" si="0"/>
        <v>1064</v>
      </c>
      <c r="G37" s="15">
        <v>8</v>
      </c>
      <c r="H37" s="15">
        <v>6</v>
      </c>
      <c r="I37" s="15">
        <v>2</v>
      </c>
      <c r="J37" s="15">
        <v>2</v>
      </c>
      <c r="K37" s="15">
        <v>1</v>
      </c>
      <c r="L37" s="15">
        <v>2</v>
      </c>
      <c r="M37" s="15">
        <v>1</v>
      </c>
      <c r="N37" s="25">
        <v>0</v>
      </c>
    </row>
    <row r="38" spans="1:14" ht="17.399999999999999">
      <c r="A38" s="3"/>
      <c r="B38" s="4" t="s">
        <v>41</v>
      </c>
      <c r="C38" s="14">
        <v>2728</v>
      </c>
      <c r="D38" s="14">
        <v>2903</v>
      </c>
      <c r="E38" s="14">
        <v>3227</v>
      </c>
      <c r="F38" s="20">
        <f t="shared" si="0"/>
        <v>6130</v>
      </c>
      <c r="G38" s="15">
        <v>25</v>
      </c>
      <c r="H38" s="15">
        <v>25</v>
      </c>
      <c r="I38" s="15">
        <v>11</v>
      </c>
      <c r="J38" s="15">
        <v>8</v>
      </c>
      <c r="K38" s="15">
        <v>4</v>
      </c>
      <c r="L38" s="15">
        <v>7</v>
      </c>
      <c r="M38" s="15">
        <v>2</v>
      </c>
      <c r="N38" s="25">
        <v>1</v>
      </c>
    </row>
    <row r="39" spans="1:14" ht="17.399999999999999">
      <c r="A39" s="3"/>
      <c r="B39" s="4" t="s">
        <v>42</v>
      </c>
      <c r="C39" s="14">
        <v>1782</v>
      </c>
      <c r="D39" s="14">
        <v>1786</v>
      </c>
      <c r="E39" s="14">
        <v>1941</v>
      </c>
      <c r="F39" s="20">
        <f t="shared" si="0"/>
        <v>3727</v>
      </c>
      <c r="G39" s="15">
        <v>15</v>
      </c>
      <c r="H39" s="15">
        <v>15</v>
      </c>
      <c r="I39" s="15">
        <v>7</v>
      </c>
      <c r="J39" s="15">
        <v>4</v>
      </c>
      <c r="K39" s="15">
        <v>3</v>
      </c>
      <c r="L39" s="15">
        <v>0</v>
      </c>
      <c r="M39" s="15">
        <v>1</v>
      </c>
      <c r="N39" s="25">
        <v>0</v>
      </c>
    </row>
    <row r="40" spans="1:14" ht="17.399999999999999">
      <c r="A40" s="3"/>
      <c r="B40" s="4" t="s">
        <v>43</v>
      </c>
      <c r="C40" s="14">
        <v>531</v>
      </c>
      <c r="D40" s="14">
        <v>443</v>
      </c>
      <c r="E40" s="14">
        <v>461</v>
      </c>
      <c r="F40" s="20">
        <f t="shared" si="0"/>
        <v>904</v>
      </c>
      <c r="G40" s="15">
        <v>53</v>
      </c>
      <c r="H40" s="15">
        <v>3</v>
      </c>
      <c r="I40" s="15">
        <v>27</v>
      </c>
      <c r="J40" s="15">
        <v>0</v>
      </c>
      <c r="K40" s="15">
        <v>2</v>
      </c>
      <c r="L40" s="15">
        <v>0</v>
      </c>
      <c r="M40" s="15">
        <v>1</v>
      </c>
      <c r="N40" s="25">
        <v>1</v>
      </c>
    </row>
    <row r="41" spans="1:14" ht="17.399999999999999">
      <c r="A41" s="3"/>
      <c r="B41" s="4" t="s">
        <v>44</v>
      </c>
      <c r="C41" s="14">
        <v>1520</v>
      </c>
      <c r="D41" s="14">
        <v>1360</v>
      </c>
      <c r="E41" s="14">
        <v>1584</v>
      </c>
      <c r="F41" s="20">
        <f t="shared" si="0"/>
        <v>2944</v>
      </c>
      <c r="G41" s="15">
        <v>8</v>
      </c>
      <c r="H41" s="15">
        <v>17</v>
      </c>
      <c r="I41" s="15">
        <v>6</v>
      </c>
      <c r="J41" s="15">
        <v>2</v>
      </c>
      <c r="K41" s="15">
        <v>0</v>
      </c>
      <c r="L41" s="15">
        <v>3</v>
      </c>
      <c r="M41" s="15">
        <v>1</v>
      </c>
      <c r="N41" s="25">
        <v>0</v>
      </c>
    </row>
    <row r="42" spans="1:14" ht="17.399999999999999">
      <c r="A42" s="3"/>
      <c r="B42" s="4" t="s">
        <v>45</v>
      </c>
      <c r="C42" s="14">
        <v>765</v>
      </c>
      <c r="D42" s="14">
        <v>731</v>
      </c>
      <c r="E42" s="14">
        <v>833</v>
      </c>
      <c r="F42" s="20">
        <f t="shared" si="0"/>
        <v>1564</v>
      </c>
      <c r="G42" s="15">
        <v>1</v>
      </c>
      <c r="H42" s="15">
        <v>5</v>
      </c>
      <c r="I42" s="15">
        <v>2</v>
      </c>
      <c r="J42" s="15">
        <v>7</v>
      </c>
      <c r="K42" s="15">
        <v>0</v>
      </c>
      <c r="L42" s="15">
        <v>3</v>
      </c>
      <c r="M42" s="15">
        <v>0</v>
      </c>
      <c r="N42" s="25">
        <v>0</v>
      </c>
    </row>
    <row r="43" spans="1:14" ht="17.399999999999999">
      <c r="A43" s="3"/>
      <c r="B43" s="4" t="s">
        <v>46</v>
      </c>
      <c r="C43" s="14">
        <v>819</v>
      </c>
      <c r="D43" s="14">
        <v>790</v>
      </c>
      <c r="E43" s="14">
        <v>873</v>
      </c>
      <c r="F43" s="20">
        <f t="shared" si="0"/>
        <v>1663</v>
      </c>
      <c r="G43" s="15">
        <v>10</v>
      </c>
      <c r="H43" s="15">
        <v>6</v>
      </c>
      <c r="I43" s="15">
        <v>2</v>
      </c>
      <c r="J43" s="15">
        <v>1</v>
      </c>
      <c r="K43" s="15">
        <v>1</v>
      </c>
      <c r="L43" s="15">
        <v>5</v>
      </c>
      <c r="M43" s="15">
        <v>0</v>
      </c>
      <c r="N43" s="25">
        <v>3</v>
      </c>
    </row>
    <row r="44" spans="1:14" ht="17.399999999999999">
      <c r="A44" s="3"/>
      <c r="B44" s="4" t="s">
        <v>47</v>
      </c>
      <c r="C44" s="14">
        <v>6810</v>
      </c>
      <c r="D44" s="14">
        <v>7498</v>
      </c>
      <c r="E44" s="14">
        <v>8616</v>
      </c>
      <c r="F44" s="20">
        <f t="shared" si="0"/>
        <v>16114</v>
      </c>
      <c r="G44" s="15">
        <v>51</v>
      </c>
      <c r="H44" s="15">
        <v>68</v>
      </c>
      <c r="I44" s="15">
        <v>34</v>
      </c>
      <c r="J44" s="15">
        <v>26</v>
      </c>
      <c r="K44" s="15">
        <v>13</v>
      </c>
      <c r="L44" s="15">
        <v>8</v>
      </c>
      <c r="M44" s="15">
        <v>3</v>
      </c>
      <c r="N44" s="25">
        <v>1</v>
      </c>
    </row>
    <row r="45" spans="1:14" ht="17.399999999999999">
      <c r="A45" s="3"/>
      <c r="B45" s="4" t="s">
        <v>48</v>
      </c>
      <c r="C45" s="14">
        <v>12288</v>
      </c>
      <c r="D45" s="14">
        <v>14031</v>
      </c>
      <c r="E45" s="14">
        <v>16085</v>
      </c>
      <c r="F45" s="20">
        <f t="shared" si="0"/>
        <v>30116</v>
      </c>
      <c r="G45" s="15">
        <v>96</v>
      </c>
      <c r="H45" s="15">
        <v>127</v>
      </c>
      <c r="I45" s="15">
        <v>40</v>
      </c>
      <c r="J45" s="15">
        <v>66</v>
      </c>
      <c r="K45" s="15">
        <v>18</v>
      </c>
      <c r="L45" s="15">
        <v>12</v>
      </c>
      <c r="M45" s="15">
        <v>13</v>
      </c>
      <c r="N45" s="25">
        <v>2</v>
      </c>
    </row>
    <row r="46" spans="1:14" ht="17.399999999999999">
      <c r="A46" s="3"/>
      <c r="B46" s="4" t="s">
        <v>49</v>
      </c>
      <c r="C46" s="14">
        <v>2022</v>
      </c>
      <c r="D46" s="14">
        <v>2790</v>
      </c>
      <c r="E46" s="14">
        <v>2836</v>
      </c>
      <c r="F46" s="20">
        <f t="shared" si="0"/>
        <v>5626</v>
      </c>
      <c r="G46" s="15">
        <v>3</v>
      </c>
      <c r="H46" s="15">
        <v>19</v>
      </c>
      <c r="I46" s="15">
        <v>4</v>
      </c>
      <c r="J46" s="15">
        <v>8</v>
      </c>
      <c r="K46" s="15">
        <v>5</v>
      </c>
      <c r="L46" s="15">
        <v>3</v>
      </c>
      <c r="M46" s="15">
        <v>2</v>
      </c>
      <c r="N46" s="25">
        <v>0</v>
      </c>
    </row>
    <row r="47" spans="1:14" ht="17.399999999999999">
      <c r="A47" s="3"/>
      <c r="B47" s="4" t="s">
        <v>50</v>
      </c>
      <c r="C47" s="14">
        <v>6448</v>
      </c>
      <c r="D47" s="14">
        <v>7894</v>
      </c>
      <c r="E47" s="14">
        <v>8822</v>
      </c>
      <c r="F47" s="20">
        <f t="shared" si="0"/>
        <v>16716</v>
      </c>
      <c r="G47" s="15">
        <v>61</v>
      </c>
      <c r="H47" s="15">
        <v>69</v>
      </c>
      <c r="I47" s="15">
        <v>34</v>
      </c>
      <c r="J47" s="15">
        <v>41</v>
      </c>
      <c r="K47" s="15">
        <v>7</v>
      </c>
      <c r="L47" s="15">
        <v>2</v>
      </c>
      <c r="M47" s="15">
        <v>7</v>
      </c>
      <c r="N47" s="25">
        <v>2</v>
      </c>
    </row>
    <row r="48" spans="1:14" ht="17.399999999999999">
      <c r="A48" s="3"/>
      <c r="B48" s="4" t="s">
        <v>51</v>
      </c>
      <c r="C48" s="14">
        <v>13425</v>
      </c>
      <c r="D48" s="14">
        <v>16680</v>
      </c>
      <c r="E48" s="14">
        <v>18306</v>
      </c>
      <c r="F48" s="20">
        <f t="shared" si="0"/>
        <v>34986</v>
      </c>
      <c r="G48" s="15">
        <v>105</v>
      </c>
      <c r="H48" s="15">
        <v>139</v>
      </c>
      <c r="I48" s="15">
        <v>60</v>
      </c>
      <c r="J48" s="15">
        <v>69</v>
      </c>
      <c r="K48" s="15">
        <v>18</v>
      </c>
      <c r="L48" s="15">
        <v>7</v>
      </c>
      <c r="M48" s="15">
        <v>10</v>
      </c>
      <c r="N48" s="25">
        <v>5</v>
      </c>
    </row>
    <row r="49" spans="1:14" ht="17.399999999999999">
      <c r="A49" s="3"/>
      <c r="B49" s="4" t="s">
        <v>52</v>
      </c>
      <c r="C49" s="14">
        <v>17590</v>
      </c>
      <c r="D49" s="14">
        <v>21245</v>
      </c>
      <c r="E49" s="14">
        <v>23850</v>
      </c>
      <c r="F49" s="20">
        <f t="shared" si="0"/>
        <v>45095</v>
      </c>
      <c r="G49" s="15">
        <v>167</v>
      </c>
      <c r="H49" s="15">
        <v>196</v>
      </c>
      <c r="I49" s="15">
        <v>114</v>
      </c>
      <c r="J49" s="15">
        <v>116</v>
      </c>
      <c r="K49" s="15">
        <v>27</v>
      </c>
      <c r="L49" s="15">
        <v>15</v>
      </c>
      <c r="M49" s="15">
        <v>13</v>
      </c>
      <c r="N49" s="25">
        <v>7</v>
      </c>
    </row>
    <row r="50" spans="1:14" ht="17.399999999999999">
      <c r="B50" s="7" t="s">
        <v>4</v>
      </c>
      <c r="C50" s="8">
        <f t="shared" ref="C50:N50" si="1">SUM(C11:C49)</f>
        <v>81287</v>
      </c>
      <c r="D50" s="8">
        <f t="shared" si="1"/>
        <v>94142</v>
      </c>
      <c r="E50" s="8">
        <f t="shared" si="1"/>
        <v>102855</v>
      </c>
      <c r="F50" s="9">
        <f t="shared" si="1"/>
        <v>196997</v>
      </c>
      <c r="G50" s="10">
        <f t="shared" si="1"/>
        <v>676</v>
      </c>
      <c r="H50" s="11">
        <f t="shared" si="1"/>
        <v>824</v>
      </c>
      <c r="I50" s="12">
        <f t="shared" si="1"/>
        <v>404</v>
      </c>
      <c r="J50" s="12">
        <f t="shared" si="1"/>
        <v>404</v>
      </c>
      <c r="K50" s="22">
        <f t="shared" si="1"/>
        <v>115</v>
      </c>
      <c r="L50" s="22">
        <f t="shared" si="1"/>
        <v>108</v>
      </c>
      <c r="M50" s="22">
        <f t="shared" si="1"/>
        <v>61</v>
      </c>
      <c r="N50" s="22">
        <f t="shared" si="1"/>
        <v>29</v>
      </c>
    </row>
    <row r="51" spans="1:14">
      <c r="H51" s="1" t="s">
        <v>5</v>
      </c>
      <c r="I51" s="2"/>
      <c r="J51" s="2"/>
    </row>
    <row r="52" spans="1:14" ht="22.2">
      <c r="B52" s="18"/>
      <c r="C52" s="18"/>
      <c r="D52" s="19"/>
    </row>
    <row r="53" spans="1:14" ht="37.950000000000003" customHeight="1">
      <c r="A53" s="13"/>
      <c r="B53" s="57"/>
      <c r="C53" s="57"/>
      <c r="D53" s="57"/>
      <c r="E53" s="57"/>
      <c r="F53" s="57"/>
      <c r="G53" s="57"/>
      <c r="H53" s="57"/>
      <c r="I53" s="57"/>
      <c r="J53" s="57"/>
    </row>
    <row r="54" spans="1:14" ht="54.6" customHeight="1">
      <c r="A54" s="13"/>
      <c r="B54" s="58"/>
      <c r="C54" s="58"/>
      <c r="D54" s="58"/>
      <c r="E54" s="58"/>
      <c r="F54" s="58"/>
      <c r="G54" s="58"/>
      <c r="H54" s="58"/>
      <c r="I54" s="58"/>
      <c r="J54" s="58"/>
    </row>
    <row r="55" spans="1:14" ht="58.95" customHeight="1">
      <c r="A55" s="13"/>
      <c r="B55" s="58"/>
      <c r="C55" s="58"/>
      <c r="D55" s="58"/>
      <c r="E55" s="58"/>
      <c r="F55" s="58"/>
      <c r="G55" s="58"/>
      <c r="H55" s="58"/>
      <c r="I55" s="58"/>
      <c r="J55" s="58"/>
    </row>
    <row r="56" spans="1:14" ht="56.4" customHeight="1">
      <c r="A56" s="13"/>
      <c r="B56" s="58"/>
      <c r="C56" s="58"/>
      <c r="D56" s="58"/>
      <c r="E56" s="58"/>
      <c r="F56" s="58"/>
      <c r="G56" s="58"/>
      <c r="H56" s="58"/>
      <c r="I56" s="58"/>
      <c r="J56" s="58"/>
    </row>
    <row r="57" spans="1:14" ht="30.6" customHeight="1">
      <c r="D57" s="56"/>
      <c r="E57" s="56"/>
      <c r="F57" s="56"/>
      <c r="G57" s="56"/>
      <c r="H57" s="56"/>
      <c r="I57" s="56"/>
      <c r="J57" s="56"/>
    </row>
  </sheetData>
  <mergeCells count="20">
    <mergeCell ref="E8:M8"/>
    <mergeCell ref="B1:J1"/>
    <mergeCell ref="B4:N4"/>
    <mergeCell ref="B3:C3"/>
    <mergeCell ref="F3:G3"/>
    <mergeCell ref="B5:C5"/>
    <mergeCell ref="E5:M5"/>
    <mergeCell ref="B6:C6"/>
    <mergeCell ref="E6:M6"/>
    <mergeCell ref="E7:M7"/>
    <mergeCell ref="B8:C8"/>
    <mergeCell ref="A2:E2"/>
    <mergeCell ref="B54:J54"/>
    <mergeCell ref="B55:J55"/>
    <mergeCell ref="B56:J56"/>
    <mergeCell ref="D57:J57"/>
    <mergeCell ref="B9:D9"/>
    <mergeCell ref="E9:F9"/>
    <mergeCell ref="G9:H9"/>
    <mergeCell ref="B53:J53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57"/>
  <sheetViews>
    <sheetView workbookViewId="0">
      <selection activeCell="F13" sqref="F13"/>
    </sheetView>
  </sheetViews>
  <sheetFormatPr defaultRowHeight="16.2"/>
  <cols>
    <col min="1" max="1" width="3.21875" customWidth="1"/>
    <col min="7" max="7" width="9.44140625" customWidth="1"/>
    <col min="8" max="8" width="11.21875" customWidth="1"/>
    <col min="10" max="10" width="9.6640625" customWidth="1"/>
    <col min="11" max="11" width="11.6640625" customWidth="1"/>
    <col min="12" max="12" width="11.109375" customWidth="1"/>
    <col min="13" max="13" width="11.44140625" customWidth="1"/>
    <col min="14" max="14" width="11.77734375" customWidth="1"/>
  </cols>
  <sheetData>
    <row r="1" spans="1:14" ht="27" customHeight="1">
      <c r="B1" s="53" t="s">
        <v>12</v>
      </c>
      <c r="C1" s="53"/>
      <c r="D1" s="53"/>
      <c r="E1" s="53"/>
      <c r="F1" s="53"/>
      <c r="G1" s="53"/>
      <c r="H1" s="53"/>
      <c r="I1" s="53"/>
      <c r="J1" s="53"/>
    </row>
    <row r="2" spans="1:14" ht="24" customHeight="1">
      <c r="A2" s="51" t="s">
        <v>65</v>
      </c>
      <c r="B2" s="52"/>
      <c r="C2" s="52"/>
      <c r="D2" s="52"/>
      <c r="E2" s="52"/>
      <c r="F2" s="45" t="str">
        <f>修改年度!$A1</f>
        <v>110年</v>
      </c>
      <c r="G2" s="47" t="s">
        <v>72</v>
      </c>
      <c r="H2" s="46"/>
      <c r="I2" s="46"/>
      <c r="J2" s="46"/>
    </row>
    <row r="3" spans="1:14" ht="22.95" customHeight="1">
      <c r="B3" s="54" t="s">
        <v>57</v>
      </c>
      <c r="C3" s="54"/>
      <c r="D3" s="42" t="str">
        <f>C50&amp; "戶"</f>
        <v>81404戶</v>
      </c>
      <c r="E3" s="42"/>
      <c r="F3" s="54" t="s">
        <v>58</v>
      </c>
      <c r="G3" s="54"/>
      <c r="H3" s="42" t="str">
        <f>F50&amp; "人"</f>
        <v>196916人</v>
      </c>
      <c r="I3" s="42"/>
      <c r="J3" s="35"/>
      <c r="K3" s="36"/>
      <c r="L3" s="36"/>
      <c r="M3" s="36"/>
      <c r="N3" s="36"/>
    </row>
    <row r="4" spans="1:14" ht="22.95" customHeight="1">
      <c r="B4" s="48" t="s">
        <v>102</v>
      </c>
      <c r="C4" s="49"/>
      <c r="D4" s="49"/>
      <c r="E4" s="49"/>
      <c r="F4" s="49"/>
      <c r="G4" s="49"/>
      <c r="H4" s="49"/>
      <c r="I4" s="49"/>
      <c r="J4" s="49"/>
      <c r="K4" s="50"/>
      <c r="L4" s="50"/>
      <c r="M4" s="50"/>
      <c r="N4" s="50"/>
    </row>
    <row r="5" spans="1:14" ht="22.95" customHeight="1">
      <c r="B5" s="55" t="s">
        <v>59</v>
      </c>
      <c r="C5" s="55"/>
      <c r="D5" s="44" t="str">
        <f>K50&amp; "人"</f>
        <v>79人</v>
      </c>
      <c r="E5" s="55" t="s">
        <v>103</v>
      </c>
      <c r="F5" s="55"/>
      <c r="G5" s="55"/>
      <c r="H5" s="55"/>
      <c r="I5" s="55"/>
      <c r="J5" s="55"/>
      <c r="K5" s="55"/>
      <c r="L5" s="55"/>
      <c r="M5" s="55"/>
      <c r="N5" s="43"/>
    </row>
    <row r="6" spans="1:14" ht="22.95" customHeight="1">
      <c r="B6" s="48" t="s">
        <v>60</v>
      </c>
      <c r="C6" s="48"/>
      <c r="D6" s="41" t="str">
        <f>L50&amp; "人"</f>
        <v>127人</v>
      </c>
      <c r="E6" s="48"/>
      <c r="F6" s="48"/>
      <c r="G6" s="48"/>
      <c r="H6" s="48"/>
      <c r="I6" s="48"/>
      <c r="J6" s="48"/>
      <c r="K6" s="48"/>
      <c r="L6" s="48"/>
      <c r="M6" s="48"/>
      <c r="N6" s="36"/>
    </row>
    <row r="7" spans="1:14" ht="22.95" customHeight="1">
      <c r="B7" s="39" t="s">
        <v>61</v>
      </c>
      <c r="C7" s="39"/>
      <c r="D7" s="39" t="str">
        <f>M50&amp; "對"</f>
        <v>78對</v>
      </c>
      <c r="E7" s="63" t="s">
        <v>104</v>
      </c>
      <c r="F7" s="50"/>
      <c r="G7" s="50"/>
      <c r="H7" s="50"/>
      <c r="I7" s="50"/>
      <c r="J7" s="50"/>
      <c r="K7" s="50"/>
      <c r="L7" s="50"/>
      <c r="M7" s="50"/>
      <c r="N7" s="43"/>
    </row>
    <row r="8" spans="1:14" ht="22.95" customHeight="1">
      <c r="B8" s="64" t="s">
        <v>62</v>
      </c>
      <c r="C8" s="65"/>
      <c r="D8" s="40" t="str">
        <f>N50&amp; "對"</f>
        <v>40對</v>
      </c>
      <c r="E8" s="66" t="s">
        <v>105</v>
      </c>
      <c r="F8" s="67"/>
      <c r="G8" s="67"/>
      <c r="H8" s="67"/>
      <c r="I8" s="67"/>
      <c r="J8" s="67"/>
      <c r="K8" s="67"/>
      <c r="L8" s="67"/>
      <c r="M8" s="67"/>
      <c r="N8" s="43"/>
    </row>
    <row r="9" spans="1:14" ht="21" customHeight="1">
      <c r="B9" s="59" t="s">
        <v>13</v>
      </c>
      <c r="C9" s="59"/>
      <c r="D9" s="59"/>
      <c r="E9" s="60" t="str">
        <f>G50&amp; "人"</f>
        <v>911人</v>
      </c>
      <c r="F9" s="61"/>
      <c r="G9" s="62" t="s">
        <v>0</v>
      </c>
      <c r="H9" s="62"/>
      <c r="I9" s="26" t="str">
        <f>H50&amp; "人"</f>
        <v>944人</v>
      </c>
      <c r="J9" s="26"/>
      <c r="K9" s="36"/>
      <c r="L9" s="36"/>
      <c r="M9" s="36"/>
      <c r="N9" s="36"/>
    </row>
    <row r="10" spans="1:14" ht="19.8">
      <c r="B10" s="16" t="s">
        <v>1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2</v>
      </c>
      <c r="H10" s="17" t="s">
        <v>3</v>
      </c>
      <c r="I10" s="17" t="s">
        <v>6</v>
      </c>
      <c r="J10" s="17" t="s">
        <v>7</v>
      </c>
      <c r="K10" s="21" t="s">
        <v>55</v>
      </c>
      <c r="L10" s="21" t="s">
        <v>56</v>
      </c>
      <c r="M10" s="21" t="s">
        <v>53</v>
      </c>
      <c r="N10" s="21" t="s">
        <v>54</v>
      </c>
    </row>
    <row r="11" spans="1:14" ht="17.399999999999999">
      <c r="A11" s="3"/>
      <c r="B11" s="4" t="s">
        <v>14</v>
      </c>
      <c r="C11" s="14">
        <v>1752</v>
      </c>
      <c r="D11" s="14">
        <v>1566</v>
      </c>
      <c r="E11" s="14">
        <v>1225</v>
      </c>
      <c r="F11" s="20">
        <f>D11+E11</f>
        <v>2791</v>
      </c>
      <c r="G11" s="15">
        <v>8</v>
      </c>
      <c r="H11" s="15">
        <v>21</v>
      </c>
      <c r="I11" s="15">
        <v>26</v>
      </c>
      <c r="J11" s="15">
        <v>10</v>
      </c>
      <c r="K11" s="15">
        <v>0</v>
      </c>
      <c r="L11" s="15">
        <v>4</v>
      </c>
      <c r="M11" s="15">
        <v>1</v>
      </c>
      <c r="N11" s="25">
        <v>1</v>
      </c>
    </row>
    <row r="12" spans="1:14" ht="17.399999999999999">
      <c r="A12" s="3"/>
      <c r="B12" s="5" t="s">
        <v>15</v>
      </c>
      <c r="C12" s="14">
        <v>459</v>
      </c>
      <c r="D12" s="14">
        <v>523</v>
      </c>
      <c r="E12" s="14">
        <v>530</v>
      </c>
      <c r="F12" s="20">
        <f t="shared" ref="F12:F49" si="0">D12+E12</f>
        <v>1053</v>
      </c>
      <c r="G12" s="15">
        <v>1</v>
      </c>
      <c r="H12" s="15">
        <v>1</v>
      </c>
      <c r="I12" s="15">
        <v>1</v>
      </c>
      <c r="J12" s="15">
        <v>4</v>
      </c>
      <c r="K12" s="15">
        <v>0</v>
      </c>
      <c r="L12" s="15">
        <v>0</v>
      </c>
      <c r="M12" s="15">
        <v>1</v>
      </c>
      <c r="N12" s="25">
        <v>0</v>
      </c>
    </row>
    <row r="13" spans="1:14" ht="17.399999999999999">
      <c r="A13" s="3"/>
      <c r="B13" s="4" t="s">
        <v>16</v>
      </c>
      <c r="C13" s="14">
        <v>260</v>
      </c>
      <c r="D13" s="14">
        <v>277</v>
      </c>
      <c r="E13" s="14">
        <v>284</v>
      </c>
      <c r="F13" s="20">
        <f t="shared" si="0"/>
        <v>561</v>
      </c>
      <c r="G13" s="15">
        <v>2</v>
      </c>
      <c r="H13" s="15">
        <v>2</v>
      </c>
      <c r="I13" s="15">
        <v>1</v>
      </c>
      <c r="J13" s="15">
        <v>1</v>
      </c>
      <c r="K13" s="15">
        <v>0</v>
      </c>
      <c r="L13" s="15">
        <v>0</v>
      </c>
      <c r="M13" s="15">
        <v>0</v>
      </c>
      <c r="N13" s="25">
        <v>0</v>
      </c>
    </row>
    <row r="14" spans="1:14" ht="17.399999999999999">
      <c r="A14" s="3"/>
      <c r="B14" s="5" t="s">
        <v>17</v>
      </c>
      <c r="C14" s="14">
        <v>282</v>
      </c>
      <c r="D14" s="14">
        <v>334</v>
      </c>
      <c r="E14" s="14">
        <v>327</v>
      </c>
      <c r="F14" s="20">
        <f t="shared" si="0"/>
        <v>661</v>
      </c>
      <c r="G14" s="14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25">
        <v>0</v>
      </c>
    </row>
    <row r="15" spans="1:14" ht="17.399999999999999">
      <c r="A15" s="3"/>
      <c r="B15" s="4" t="s">
        <v>18</v>
      </c>
      <c r="C15" s="14">
        <v>248</v>
      </c>
      <c r="D15" s="14">
        <v>302</v>
      </c>
      <c r="E15" s="14">
        <v>236</v>
      </c>
      <c r="F15" s="20">
        <f t="shared" si="0"/>
        <v>538</v>
      </c>
      <c r="G15" s="15">
        <v>1</v>
      </c>
      <c r="H15" s="15">
        <v>2</v>
      </c>
      <c r="I15" s="15">
        <v>0</v>
      </c>
      <c r="J15" s="15">
        <v>0</v>
      </c>
      <c r="K15" s="15">
        <v>1</v>
      </c>
      <c r="L15" s="15">
        <v>1</v>
      </c>
      <c r="M15" s="15">
        <v>0</v>
      </c>
      <c r="N15" s="25">
        <v>0</v>
      </c>
    </row>
    <row r="16" spans="1:14" ht="17.399999999999999">
      <c r="A16" s="3"/>
      <c r="B16" s="5" t="s">
        <v>19</v>
      </c>
      <c r="C16" s="14">
        <v>364</v>
      </c>
      <c r="D16" s="14">
        <v>464</v>
      </c>
      <c r="E16" s="14">
        <v>430</v>
      </c>
      <c r="F16" s="20">
        <f t="shared" si="0"/>
        <v>894</v>
      </c>
      <c r="G16" s="15">
        <v>6</v>
      </c>
      <c r="H16" s="15">
        <v>5</v>
      </c>
      <c r="I16" s="15">
        <v>3</v>
      </c>
      <c r="J16" s="15">
        <v>1</v>
      </c>
      <c r="K16" s="15">
        <v>0</v>
      </c>
      <c r="L16" s="15">
        <v>1</v>
      </c>
      <c r="M16" s="15">
        <v>0</v>
      </c>
      <c r="N16" s="25">
        <v>0</v>
      </c>
    </row>
    <row r="17" spans="1:14" ht="17.399999999999999">
      <c r="A17" s="3"/>
      <c r="B17" s="6" t="s">
        <v>20</v>
      </c>
      <c r="C17" s="14">
        <v>429</v>
      </c>
      <c r="D17" s="14">
        <v>479</v>
      </c>
      <c r="E17" s="14">
        <v>437</v>
      </c>
      <c r="F17" s="20">
        <f t="shared" si="0"/>
        <v>916</v>
      </c>
      <c r="G17" s="15">
        <v>3</v>
      </c>
      <c r="H17" s="15">
        <v>1</v>
      </c>
      <c r="I17" s="15">
        <v>2</v>
      </c>
      <c r="J17" s="15">
        <v>3</v>
      </c>
      <c r="K17" s="15">
        <v>0</v>
      </c>
      <c r="L17" s="15">
        <v>0</v>
      </c>
      <c r="M17" s="15">
        <v>0</v>
      </c>
      <c r="N17" s="25">
        <v>0</v>
      </c>
    </row>
    <row r="18" spans="1:14" ht="17.399999999999999">
      <c r="A18" s="3"/>
      <c r="B18" s="4" t="s">
        <v>21</v>
      </c>
      <c r="C18" s="14">
        <v>366</v>
      </c>
      <c r="D18" s="14">
        <v>388</v>
      </c>
      <c r="E18" s="14">
        <v>393</v>
      </c>
      <c r="F18" s="20">
        <f t="shared" si="0"/>
        <v>781</v>
      </c>
      <c r="G18" s="15">
        <v>0</v>
      </c>
      <c r="H18" s="15">
        <v>1</v>
      </c>
      <c r="I18" s="15">
        <v>2</v>
      </c>
      <c r="J18" s="15">
        <v>1</v>
      </c>
      <c r="K18" s="15">
        <v>0</v>
      </c>
      <c r="L18" s="15">
        <v>0</v>
      </c>
      <c r="M18" s="15">
        <v>0</v>
      </c>
      <c r="N18" s="25">
        <v>0</v>
      </c>
    </row>
    <row r="19" spans="1:14" ht="17.399999999999999">
      <c r="A19" s="3"/>
      <c r="B19" s="5" t="s">
        <v>22</v>
      </c>
      <c r="C19" s="14">
        <v>1619</v>
      </c>
      <c r="D19" s="14">
        <v>1817</v>
      </c>
      <c r="E19" s="14">
        <v>1813</v>
      </c>
      <c r="F19" s="20">
        <f t="shared" si="0"/>
        <v>3630</v>
      </c>
      <c r="G19" s="15">
        <v>17</v>
      </c>
      <c r="H19" s="15">
        <v>15</v>
      </c>
      <c r="I19" s="15">
        <v>6</v>
      </c>
      <c r="J19" s="15">
        <v>7</v>
      </c>
      <c r="K19" s="15">
        <v>2</v>
      </c>
      <c r="L19" s="15">
        <v>5</v>
      </c>
      <c r="M19" s="15">
        <v>2</v>
      </c>
      <c r="N19" s="25">
        <v>0</v>
      </c>
    </row>
    <row r="20" spans="1:14" ht="17.399999999999999">
      <c r="A20" s="3"/>
      <c r="B20" s="6" t="s">
        <v>23</v>
      </c>
      <c r="C20" s="23">
        <v>861</v>
      </c>
      <c r="D20" s="14">
        <v>758</v>
      </c>
      <c r="E20" s="14">
        <v>908</v>
      </c>
      <c r="F20" s="20">
        <f t="shared" si="0"/>
        <v>1666</v>
      </c>
      <c r="G20" s="15">
        <v>2</v>
      </c>
      <c r="H20" s="15">
        <v>14</v>
      </c>
      <c r="I20" s="15">
        <v>2</v>
      </c>
      <c r="J20" s="15">
        <v>4</v>
      </c>
      <c r="K20" s="15">
        <v>0</v>
      </c>
      <c r="L20" s="15">
        <v>4</v>
      </c>
      <c r="M20" s="15">
        <v>0</v>
      </c>
      <c r="N20" s="25">
        <v>0</v>
      </c>
    </row>
    <row r="21" spans="1:14" ht="17.399999999999999">
      <c r="A21" s="3"/>
      <c r="B21" s="4" t="s">
        <v>24</v>
      </c>
      <c r="C21" s="14">
        <v>180</v>
      </c>
      <c r="D21" s="14">
        <v>173</v>
      </c>
      <c r="E21" s="14">
        <v>186</v>
      </c>
      <c r="F21" s="20">
        <f t="shared" si="0"/>
        <v>359</v>
      </c>
      <c r="G21" s="15">
        <v>0</v>
      </c>
      <c r="H21" s="15">
        <v>3</v>
      </c>
      <c r="I21" s="15">
        <v>1</v>
      </c>
      <c r="J21" s="15">
        <v>3</v>
      </c>
      <c r="K21" s="15">
        <v>0</v>
      </c>
      <c r="L21" s="15">
        <v>1</v>
      </c>
      <c r="M21" s="15">
        <v>0</v>
      </c>
      <c r="N21" s="25">
        <v>0</v>
      </c>
    </row>
    <row r="22" spans="1:14" ht="17.399999999999999">
      <c r="A22" s="3"/>
      <c r="B22" s="4" t="s">
        <v>25</v>
      </c>
      <c r="C22" s="14">
        <v>326</v>
      </c>
      <c r="D22" s="14">
        <v>446</v>
      </c>
      <c r="E22" s="14">
        <v>428</v>
      </c>
      <c r="F22" s="20">
        <f t="shared" si="0"/>
        <v>874</v>
      </c>
      <c r="G22" s="23">
        <v>4</v>
      </c>
      <c r="H22" s="15">
        <v>34</v>
      </c>
      <c r="I22" s="15">
        <v>1</v>
      </c>
      <c r="J22" s="15">
        <v>2</v>
      </c>
      <c r="K22" s="15">
        <v>0</v>
      </c>
      <c r="L22" s="15">
        <v>1</v>
      </c>
      <c r="M22" s="15">
        <v>0</v>
      </c>
      <c r="N22" s="25">
        <v>0</v>
      </c>
    </row>
    <row r="23" spans="1:14" ht="17.399999999999999">
      <c r="A23" s="3"/>
      <c r="B23" s="4" t="s">
        <v>26</v>
      </c>
      <c r="C23" s="14">
        <v>790</v>
      </c>
      <c r="D23" s="14">
        <v>942</v>
      </c>
      <c r="E23" s="14">
        <v>990</v>
      </c>
      <c r="F23" s="20">
        <f t="shared" si="0"/>
        <v>1932</v>
      </c>
      <c r="G23" s="15">
        <v>7</v>
      </c>
      <c r="H23" s="15">
        <v>9</v>
      </c>
      <c r="I23" s="15">
        <v>0</v>
      </c>
      <c r="J23" s="15">
        <v>6</v>
      </c>
      <c r="K23" s="15">
        <v>1</v>
      </c>
      <c r="L23" s="15">
        <v>4</v>
      </c>
      <c r="M23" s="15">
        <v>0</v>
      </c>
      <c r="N23" s="25">
        <v>1</v>
      </c>
    </row>
    <row r="24" spans="1:14" ht="17.399999999999999">
      <c r="A24" s="3"/>
      <c r="B24" s="4" t="s">
        <v>27</v>
      </c>
      <c r="C24" s="14">
        <v>1209</v>
      </c>
      <c r="D24" s="14">
        <v>1351</v>
      </c>
      <c r="E24" s="14">
        <v>1464</v>
      </c>
      <c r="F24" s="20">
        <f t="shared" si="0"/>
        <v>2815</v>
      </c>
      <c r="G24" s="15">
        <v>7</v>
      </c>
      <c r="H24" s="15">
        <v>13</v>
      </c>
      <c r="I24" s="15">
        <v>0</v>
      </c>
      <c r="J24" s="15">
        <v>1</v>
      </c>
      <c r="K24" s="15">
        <v>0</v>
      </c>
      <c r="L24" s="15">
        <v>2</v>
      </c>
      <c r="M24" s="15">
        <v>1</v>
      </c>
      <c r="N24" s="25">
        <v>0</v>
      </c>
    </row>
    <row r="25" spans="1:14" ht="17.399999999999999">
      <c r="A25" s="3"/>
      <c r="B25" s="4" t="s">
        <v>28</v>
      </c>
      <c r="C25" s="14">
        <v>1269</v>
      </c>
      <c r="D25" s="14">
        <v>1393</v>
      </c>
      <c r="E25" s="14">
        <v>1376</v>
      </c>
      <c r="F25" s="20">
        <f t="shared" si="0"/>
        <v>2769</v>
      </c>
      <c r="G25" s="15">
        <v>12</v>
      </c>
      <c r="H25" s="15">
        <v>19</v>
      </c>
      <c r="I25" s="15">
        <v>12</v>
      </c>
      <c r="J25" s="15">
        <v>3</v>
      </c>
      <c r="K25" s="15">
        <v>2</v>
      </c>
      <c r="L25" s="15">
        <v>7</v>
      </c>
      <c r="M25" s="15">
        <v>1</v>
      </c>
      <c r="N25" s="25">
        <v>0</v>
      </c>
    </row>
    <row r="26" spans="1:14" ht="17.399999999999999">
      <c r="A26" s="3"/>
      <c r="B26" s="4" t="s">
        <v>29</v>
      </c>
      <c r="C26" s="14">
        <v>350</v>
      </c>
      <c r="D26" s="14">
        <v>364</v>
      </c>
      <c r="E26" s="14">
        <v>373</v>
      </c>
      <c r="F26" s="20">
        <f t="shared" si="0"/>
        <v>737</v>
      </c>
      <c r="G26" s="15">
        <v>5</v>
      </c>
      <c r="H26" s="15">
        <v>2</v>
      </c>
      <c r="I26" s="15">
        <v>1</v>
      </c>
      <c r="J26" s="15">
        <v>1</v>
      </c>
      <c r="K26" s="15">
        <v>1</v>
      </c>
      <c r="L26" s="15">
        <v>1</v>
      </c>
      <c r="M26" s="15">
        <v>0</v>
      </c>
      <c r="N26" s="25">
        <v>0</v>
      </c>
    </row>
    <row r="27" spans="1:14" ht="17.399999999999999">
      <c r="A27" s="3"/>
      <c r="B27" s="4" t="s">
        <v>30</v>
      </c>
      <c r="C27" s="14">
        <v>426</v>
      </c>
      <c r="D27" s="14">
        <v>512</v>
      </c>
      <c r="E27" s="14">
        <v>475</v>
      </c>
      <c r="F27" s="20">
        <f t="shared" si="0"/>
        <v>987</v>
      </c>
      <c r="G27" s="15">
        <v>6</v>
      </c>
      <c r="H27" s="15">
        <v>3</v>
      </c>
      <c r="I27" s="15">
        <v>1</v>
      </c>
      <c r="J27" s="15">
        <v>2</v>
      </c>
      <c r="K27" s="15">
        <v>0</v>
      </c>
      <c r="L27" s="15">
        <v>1</v>
      </c>
      <c r="M27" s="15">
        <v>0</v>
      </c>
      <c r="N27" s="25">
        <v>0</v>
      </c>
    </row>
    <row r="28" spans="1:14" ht="17.399999999999999">
      <c r="A28" s="3"/>
      <c r="B28" s="4" t="s">
        <v>31</v>
      </c>
      <c r="C28" s="14">
        <v>356</v>
      </c>
      <c r="D28" s="14">
        <v>409</v>
      </c>
      <c r="E28" s="14">
        <v>360</v>
      </c>
      <c r="F28" s="20">
        <f t="shared" si="0"/>
        <v>769</v>
      </c>
      <c r="G28" s="15">
        <v>0</v>
      </c>
      <c r="H28" s="15">
        <v>0</v>
      </c>
      <c r="I28" s="15">
        <v>3</v>
      </c>
      <c r="J28" s="15">
        <v>4</v>
      </c>
      <c r="K28" s="15">
        <v>0</v>
      </c>
      <c r="L28" s="15">
        <v>1</v>
      </c>
      <c r="M28" s="15">
        <v>2</v>
      </c>
      <c r="N28" s="25">
        <v>1</v>
      </c>
    </row>
    <row r="29" spans="1:14" ht="17.399999999999999">
      <c r="A29" s="3"/>
      <c r="B29" s="4" t="s">
        <v>32</v>
      </c>
      <c r="C29" s="14">
        <v>164</v>
      </c>
      <c r="D29" s="14">
        <v>204</v>
      </c>
      <c r="E29" s="14">
        <v>148</v>
      </c>
      <c r="F29" s="20">
        <f t="shared" si="0"/>
        <v>352</v>
      </c>
      <c r="G29" s="15">
        <v>1</v>
      </c>
      <c r="H29" s="15">
        <v>0</v>
      </c>
      <c r="I29" s="15">
        <v>6</v>
      </c>
      <c r="J29" s="15">
        <v>0</v>
      </c>
      <c r="K29" s="15">
        <v>0</v>
      </c>
      <c r="L29" s="15">
        <v>1</v>
      </c>
      <c r="M29" s="15">
        <v>0</v>
      </c>
      <c r="N29" s="25">
        <v>0</v>
      </c>
    </row>
    <row r="30" spans="1:14" ht="17.399999999999999">
      <c r="A30" s="3"/>
      <c r="B30" s="4" t="s">
        <v>33</v>
      </c>
      <c r="C30" s="14">
        <v>223</v>
      </c>
      <c r="D30" s="14">
        <v>289</v>
      </c>
      <c r="E30" s="14">
        <v>293</v>
      </c>
      <c r="F30" s="20">
        <f t="shared" si="0"/>
        <v>582</v>
      </c>
      <c r="G30" s="15">
        <v>3</v>
      </c>
      <c r="H30" s="15">
        <v>2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25">
        <v>0</v>
      </c>
    </row>
    <row r="31" spans="1:14" ht="17.399999999999999">
      <c r="A31" s="3"/>
      <c r="B31" s="4" t="s">
        <v>34</v>
      </c>
      <c r="C31" s="14">
        <v>231</v>
      </c>
      <c r="D31" s="14">
        <v>285</v>
      </c>
      <c r="E31" s="14">
        <v>245</v>
      </c>
      <c r="F31" s="20">
        <f t="shared" si="0"/>
        <v>530</v>
      </c>
      <c r="G31" s="15">
        <v>0</v>
      </c>
      <c r="H31" s="15">
        <v>0</v>
      </c>
      <c r="I31" s="15">
        <v>0</v>
      </c>
      <c r="J31" s="15">
        <v>3</v>
      </c>
      <c r="K31" s="15">
        <v>0</v>
      </c>
      <c r="L31" s="15">
        <v>0</v>
      </c>
      <c r="M31" s="15">
        <v>2</v>
      </c>
      <c r="N31" s="25">
        <v>0</v>
      </c>
    </row>
    <row r="32" spans="1:14" ht="17.399999999999999">
      <c r="A32" s="3"/>
      <c r="B32" s="4" t="s">
        <v>35</v>
      </c>
      <c r="C32" s="14">
        <v>307</v>
      </c>
      <c r="D32" s="14">
        <v>397</v>
      </c>
      <c r="E32" s="24">
        <v>355</v>
      </c>
      <c r="F32" s="20">
        <f t="shared" si="0"/>
        <v>752</v>
      </c>
      <c r="G32" s="15">
        <v>1</v>
      </c>
      <c r="H32" s="15">
        <v>3</v>
      </c>
      <c r="I32" s="15">
        <v>1</v>
      </c>
      <c r="J32" s="15">
        <v>1</v>
      </c>
      <c r="K32" s="15">
        <v>2</v>
      </c>
      <c r="L32" s="15">
        <v>1</v>
      </c>
      <c r="M32" s="15">
        <v>0</v>
      </c>
      <c r="N32" s="25">
        <v>0</v>
      </c>
    </row>
    <row r="33" spans="1:14" ht="17.399999999999999">
      <c r="A33" s="3"/>
      <c r="B33" s="4" t="s">
        <v>36</v>
      </c>
      <c r="C33" s="28">
        <v>193</v>
      </c>
      <c r="D33" s="14">
        <v>223</v>
      </c>
      <c r="E33" s="14">
        <v>202</v>
      </c>
      <c r="F33" s="20">
        <f t="shared" si="0"/>
        <v>425</v>
      </c>
      <c r="G33" s="15">
        <v>0</v>
      </c>
      <c r="H33" s="15">
        <v>1</v>
      </c>
      <c r="I33" s="15">
        <v>0</v>
      </c>
      <c r="J33" s="15">
        <v>2</v>
      </c>
      <c r="K33" s="15">
        <v>0</v>
      </c>
      <c r="L33" s="15">
        <v>0</v>
      </c>
      <c r="M33" s="15">
        <v>0</v>
      </c>
      <c r="N33" s="25">
        <v>0</v>
      </c>
    </row>
    <row r="34" spans="1:14" ht="17.399999999999999">
      <c r="A34" s="3"/>
      <c r="B34" s="4" t="s">
        <v>37</v>
      </c>
      <c r="C34" s="14">
        <v>282</v>
      </c>
      <c r="D34" s="14">
        <v>348</v>
      </c>
      <c r="E34" s="14">
        <v>283</v>
      </c>
      <c r="F34" s="20">
        <f t="shared" si="0"/>
        <v>631</v>
      </c>
      <c r="G34" s="15">
        <v>7</v>
      </c>
      <c r="H34" s="15">
        <v>0</v>
      </c>
      <c r="I34" s="15">
        <v>0</v>
      </c>
      <c r="J34" s="15">
        <v>0</v>
      </c>
      <c r="K34" s="15">
        <v>0</v>
      </c>
      <c r="L34" s="15">
        <v>2</v>
      </c>
      <c r="M34" s="15">
        <v>0</v>
      </c>
      <c r="N34" s="25">
        <v>0</v>
      </c>
    </row>
    <row r="35" spans="1:14" ht="17.399999999999999">
      <c r="A35" s="3"/>
      <c r="B35" s="4" t="s">
        <v>38</v>
      </c>
      <c r="C35" s="29">
        <v>412</v>
      </c>
      <c r="D35" s="14">
        <v>463</v>
      </c>
      <c r="E35" s="14">
        <v>443</v>
      </c>
      <c r="F35" s="20">
        <f t="shared" si="0"/>
        <v>906</v>
      </c>
      <c r="G35" s="15">
        <v>2</v>
      </c>
      <c r="H35" s="15">
        <v>4</v>
      </c>
      <c r="I35" s="15">
        <v>2</v>
      </c>
      <c r="J35" s="15">
        <v>0</v>
      </c>
      <c r="K35" s="15">
        <v>0</v>
      </c>
      <c r="L35" s="15">
        <v>3</v>
      </c>
      <c r="M35" s="15">
        <v>1</v>
      </c>
      <c r="N35" s="25">
        <v>0</v>
      </c>
    </row>
    <row r="36" spans="1:14" ht="17.399999999999999">
      <c r="A36" s="3"/>
      <c r="B36" s="4" t="s">
        <v>39</v>
      </c>
      <c r="C36" s="14">
        <v>721</v>
      </c>
      <c r="D36" s="14">
        <v>691</v>
      </c>
      <c r="E36" s="14">
        <v>665</v>
      </c>
      <c r="F36" s="20">
        <f t="shared" si="0"/>
        <v>1356</v>
      </c>
      <c r="G36" s="15">
        <v>8</v>
      </c>
      <c r="H36" s="15">
        <v>7</v>
      </c>
      <c r="I36" s="15">
        <v>7</v>
      </c>
      <c r="J36" s="15">
        <v>5</v>
      </c>
      <c r="K36" s="15">
        <v>0</v>
      </c>
      <c r="L36" s="15">
        <v>5</v>
      </c>
      <c r="M36" s="15">
        <v>1</v>
      </c>
      <c r="N36" s="25">
        <v>2</v>
      </c>
    </row>
    <row r="37" spans="1:14" ht="17.399999999999999">
      <c r="A37" s="3"/>
      <c r="B37" s="4" t="s">
        <v>40</v>
      </c>
      <c r="C37" s="14">
        <v>472</v>
      </c>
      <c r="D37" s="14">
        <v>546</v>
      </c>
      <c r="E37" s="14">
        <v>509</v>
      </c>
      <c r="F37" s="20">
        <f t="shared" si="0"/>
        <v>1055</v>
      </c>
      <c r="G37" s="15">
        <v>2</v>
      </c>
      <c r="H37" s="15">
        <v>6</v>
      </c>
      <c r="I37" s="15">
        <v>0</v>
      </c>
      <c r="J37" s="15">
        <v>3</v>
      </c>
      <c r="K37" s="15">
        <v>0</v>
      </c>
      <c r="L37" s="15">
        <v>2</v>
      </c>
      <c r="M37" s="15">
        <v>0</v>
      </c>
      <c r="N37" s="25">
        <v>1</v>
      </c>
    </row>
    <row r="38" spans="1:14" ht="17.399999999999999">
      <c r="A38" s="3"/>
      <c r="B38" s="4" t="s">
        <v>41</v>
      </c>
      <c r="C38" s="14">
        <v>2734</v>
      </c>
      <c r="D38" s="14">
        <v>2908</v>
      </c>
      <c r="E38" s="14">
        <v>3221</v>
      </c>
      <c r="F38" s="20">
        <f t="shared" si="0"/>
        <v>6129</v>
      </c>
      <c r="G38" s="15">
        <v>20</v>
      </c>
      <c r="H38" s="15">
        <v>19</v>
      </c>
      <c r="I38" s="15">
        <v>9</v>
      </c>
      <c r="J38" s="15">
        <v>9</v>
      </c>
      <c r="K38" s="15">
        <v>2</v>
      </c>
      <c r="L38" s="15">
        <v>4</v>
      </c>
      <c r="M38" s="15">
        <v>2</v>
      </c>
      <c r="N38" s="25">
        <v>1</v>
      </c>
    </row>
    <row r="39" spans="1:14" ht="17.399999999999999">
      <c r="A39" s="3"/>
      <c r="B39" s="4" t="s">
        <v>42</v>
      </c>
      <c r="C39" s="14">
        <v>1784</v>
      </c>
      <c r="D39" s="14">
        <v>1791</v>
      </c>
      <c r="E39" s="14">
        <v>1951</v>
      </c>
      <c r="F39" s="20">
        <f t="shared" si="0"/>
        <v>3742</v>
      </c>
      <c r="G39" s="15">
        <v>22</v>
      </c>
      <c r="H39" s="15">
        <v>20</v>
      </c>
      <c r="I39" s="15">
        <v>15</v>
      </c>
      <c r="J39" s="15">
        <v>1</v>
      </c>
      <c r="K39" s="15">
        <v>2</v>
      </c>
      <c r="L39" s="15">
        <v>3</v>
      </c>
      <c r="M39" s="15">
        <v>3</v>
      </c>
      <c r="N39" s="25">
        <v>1</v>
      </c>
    </row>
    <row r="40" spans="1:14" ht="17.399999999999999">
      <c r="A40" s="3"/>
      <c r="B40" s="4" t="s">
        <v>43</v>
      </c>
      <c r="C40" s="14">
        <v>587</v>
      </c>
      <c r="D40" s="14">
        <v>482</v>
      </c>
      <c r="E40" s="14">
        <v>512</v>
      </c>
      <c r="F40" s="20">
        <f t="shared" si="0"/>
        <v>994</v>
      </c>
      <c r="G40" s="15">
        <v>79</v>
      </c>
      <c r="H40" s="15">
        <v>3</v>
      </c>
      <c r="I40" s="15">
        <v>14</v>
      </c>
      <c r="J40" s="15">
        <v>1</v>
      </c>
      <c r="K40" s="15">
        <v>1</v>
      </c>
      <c r="L40" s="15">
        <v>0</v>
      </c>
      <c r="M40" s="15">
        <v>0</v>
      </c>
      <c r="N40" s="25">
        <v>0</v>
      </c>
    </row>
    <row r="41" spans="1:14" ht="17.399999999999999">
      <c r="A41" s="3"/>
      <c r="B41" s="4" t="s">
        <v>44</v>
      </c>
      <c r="C41" s="14">
        <v>1518</v>
      </c>
      <c r="D41" s="14">
        <v>1361</v>
      </c>
      <c r="E41" s="14">
        <v>1588</v>
      </c>
      <c r="F41" s="20">
        <f t="shared" si="0"/>
        <v>2949</v>
      </c>
      <c r="G41" s="15">
        <v>17</v>
      </c>
      <c r="H41" s="15">
        <v>14</v>
      </c>
      <c r="I41" s="15">
        <v>3</v>
      </c>
      <c r="J41" s="15">
        <v>1</v>
      </c>
      <c r="K41" s="15">
        <v>2</v>
      </c>
      <c r="L41" s="15">
        <v>2</v>
      </c>
      <c r="M41" s="15">
        <v>1</v>
      </c>
      <c r="N41" s="25">
        <v>0</v>
      </c>
    </row>
    <row r="42" spans="1:14" ht="17.399999999999999">
      <c r="A42" s="3"/>
      <c r="B42" s="4" t="s">
        <v>45</v>
      </c>
      <c r="C42" s="14">
        <v>764</v>
      </c>
      <c r="D42" s="14">
        <v>732</v>
      </c>
      <c r="E42" s="14">
        <v>828</v>
      </c>
      <c r="F42" s="20">
        <f t="shared" si="0"/>
        <v>1560</v>
      </c>
      <c r="G42" s="15">
        <v>3</v>
      </c>
      <c r="H42" s="15">
        <v>3</v>
      </c>
      <c r="I42" s="15">
        <v>2</v>
      </c>
      <c r="J42" s="15">
        <v>3</v>
      </c>
      <c r="K42" s="15">
        <v>0</v>
      </c>
      <c r="L42" s="15">
        <v>3</v>
      </c>
      <c r="M42" s="15">
        <v>1</v>
      </c>
      <c r="N42" s="25">
        <v>0</v>
      </c>
    </row>
    <row r="43" spans="1:14" ht="17.399999999999999">
      <c r="A43" s="3"/>
      <c r="B43" s="4" t="s">
        <v>46</v>
      </c>
      <c r="C43" s="14">
        <v>820</v>
      </c>
      <c r="D43" s="14">
        <v>789</v>
      </c>
      <c r="E43" s="14">
        <v>875</v>
      </c>
      <c r="F43" s="20">
        <f t="shared" si="0"/>
        <v>1664</v>
      </c>
      <c r="G43" s="15">
        <v>4</v>
      </c>
      <c r="H43" s="15">
        <v>8</v>
      </c>
      <c r="I43" s="15">
        <v>9</v>
      </c>
      <c r="J43" s="15">
        <v>2</v>
      </c>
      <c r="K43" s="15">
        <v>0</v>
      </c>
      <c r="L43" s="15">
        <v>2</v>
      </c>
      <c r="M43" s="15">
        <v>0</v>
      </c>
      <c r="N43" s="25">
        <v>1</v>
      </c>
    </row>
    <row r="44" spans="1:14" ht="17.399999999999999">
      <c r="A44" s="3"/>
      <c r="B44" s="4" t="s">
        <v>47</v>
      </c>
      <c r="C44" s="14">
        <v>6805</v>
      </c>
      <c r="D44" s="14">
        <v>7467</v>
      </c>
      <c r="E44" s="14">
        <v>8601</v>
      </c>
      <c r="F44" s="20">
        <f t="shared" si="0"/>
        <v>16068</v>
      </c>
      <c r="G44" s="15">
        <v>55</v>
      </c>
      <c r="H44" s="15">
        <v>83</v>
      </c>
      <c r="I44" s="15">
        <v>17</v>
      </c>
      <c r="J44" s="15">
        <v>35</v>
      </c>
      <c r="K44" s="15">
        <v>10</v>
      </c>
      <c r="L44" s="15">
        <v>10</v>
      </c>
      <c r="M44" s="15">
        <v>6</v>
      </c>
      <c r="N44" s="25">
        <v>5</v>
      </c>
    </row>
    <row r="45" spans="1:14" ht="17.399999999999999">
      <c r="A45" s="3"/>
      <c r="B45" s="4" t="s">
        <v>48</v>
      </c>
      <c r="C45" s="14">
        <v>12286</v>
      </c>
      <c r="D45" s="14">
        <v>14015</v>
      </c>
      <c r="E45" s="14">
        <v>16072</v>
      </c>
      <c r="F45" s="20">
        <f t="shared" si="0"/>
        <v>30087</v>
      </c>
      <c r="G45" s="15">
        <v>149</v>
      </c>
      <c r="H45" s="15">
        <v>161</v>
      </c>
      <c r="I45" s="15">
        <v>55</v>
      </c>
      <c r="J45" s="15">
        <v>71</v>
      </c>
      <c r="K45" s="15">
        <v>12</v>
      </c>
      <c r="L45" s="15">
        <v>13</v>
      </c>
      <c r="M45" s="15">
        <v>10</v>
      </c>
      <c r="N45" s="25">
        <v>4</v>
      </c>
    </row>
    <row r="46" spans="1:14" ht="17.399999999999999">
      <c r="A46" s="3"/>
      <c r="B46" s="4" t="s">
        <v>49</v>
      </c>
      <c r="C46" s="14">
        <v>2021</v>
      </c>
      <c r="D46" s="14">
        <v>2782</v>
      </c>
      <c r="E46" s="14">
        <v>2831</v>
      </c>
      <c r="F46" s="20">
        <f t="shared" si="0"/>
        <v>5613</v>
      </c>
      <c r="G46" s="15">
        <v>16</v>
      </c>
      <c r="H46" s="15">
        <v>18</v>
      </c>
      <c r="I46" s="15">
        <v>10</v>
      </c>
      <c r="J46" s="15">
        <v>19</v>
      </c>
      <c r="K46" s="15">
        <v>2</v>
      </c>
      <c r="L46" s="15">
        <v>4</v>
      </c>
      <c r="M46" s="15">
        <v>2</v>
      </c>
      <c r="N46" s="25">
        <v>2</v>
      </c>
    </row>
    <row r="47" spans="1:14" ht="17.399999999999999">
      <c r="A47" s="3"/>
      <c r="B47" s="4" t="s">
        <v>50</v>
      </c>
      <c r="C47" s="14">
        <v>6481</v>
      </c>
      <c r="D47" s="14">
        <v>7921</v>
      </c>
      <c r="E47" s="14">
        <v>8831</v>
      </c>
      <c r="F47" s="20">
        <f t="shared" si="0"/>
        <v>16752</v>
      </c>
      <c r="G47" s="15">
        <v>79</v>
      </c>
      <c r="H47" s="15">
        <v>60</v>
      </c>
      <c r="I47" s="15">
        <v>46</v>
      </c>
      <c r="J47" s="15">
        <v>26</v>
      </c>
      <c r="K47" s="15">
        <v>6</v>
      </c>
      <c r="L47" s="15">
        <v>9</v>
      </c>
      <c r="M47" s="15">
        <v>6</v>
      </c>
      <c r="N47" s="25">
        <v>4</v>
      </c>
    </row>
    <row r="48" spans="1:14" ht="17.399999999999999">
      <c r="A48" s="3"/>
      <c r="B48" s="4" t="s">
        <v>51</v>
      </c>
      <c r="C48" s="14">
        <v>13441</v>
      </c>
      <c r="D48" s="14">
        <v>16688</v>
      </c>
      <c r="E48" s="14">
        <v>18307</v>
      </c>
      <c r="F48" s="20">
        <f t="shared" si="0"/>
        <v>34995</v>
      </c>
      <c r="G48" s="15">
        <v>138</v>
      </c>
      <c r="H48" s="15">
        <v>139</v>
      </c>
      <c r="I48" s="15">
        <v>64</v>
      </c>
      <c r="J48" s="15">
        <v>61</v>
      </c>
      <c r="K48" s="15">
        <v>18</v>
      </c>
      <c r="L48" s="15">
        <v>11</v>
      </c>
      <c r="M48" s="15">
        <v>12</v>
      </c>
      <c r="N48" s="25">
        <v>5</v>
      </c>
    </row>
    <row r="49" spans="1:14" ht="17.399999999999999">
      <c r="A49" s="3"/>
      <c r="B49" s="4" t="s">
        <v>52</v>
      </c>
      <c r="C49" s="14">
        <v>17612</v>
      </c>
      <c r="D49" s="14">
        <v>21213</v>
      </c>
      <c r="E49" s="14">
        <v>23828</v>
      </c>
      <c r="F49" s="20">
        <f t="shared" si="0"/>
        <v>45041</v>
      </c>
      <c r="G49" s="15">
        <v>224</v>
      </c>
      <c r="H49" s="15">
        <v>248</v>
      </c>
      <c r="I49" s="15">
        <v>82</v>
      </c>
      <c r="J49" s="15">
        <v>108</v>
      </c>
      <c r="K49" s="15">
        <v>15</v>
      </c>
      <c r="L49" s="15">
        <v>19</v>
      </c>
      <c r="M49" s="15">
        <v>23</v>
      </c>
      <c r="N49" s="25">
        <v>11</v>
      </c>
    </row>
    <row r="50" spans="1:14" ht="17.399999999999999">
      <c r="B50" s="7" t="s">
        <v>4</v>
      </c>
      <c r="C50" s="8">
        <f t="shared" ref="C50:N50" si="1">SUM(C11:C49)</f>
        <v>81404</v>
      </c>
      <c r="D50" s="8">
        <f t="shared" si="1"/>
        <v>94093</v>
      </c>
      <c r="E50" s="8">
        <f t="shared" si="1"/>
        <v>102823</v>
      </c>
      <c r="F50" s="9">
        <f t="shared" si="1"/>
        <v>196916</v>
      </c>
      <c r="G50" s="10">
        <f t="shared" si="1"/>
        <v>911</v>
      </c>
      <c r="H50" s="11">
        <f t="shared" si="1"/>
        <v>944</v>
      </c>
      <c r="I50" s="12">
        <f t="shared" si="1"/>
        <v>404</v>
      </c>
      <c r="J50" s="12">
        <f t="shared" si="1"/>
        <v>404</v>
      </c>
      <c r="K50" s="22">
        <f t="shared" si="1"/>
        <v>79</v>
      </c>
      <c r="L50" s="22">
        <f t="shared" si="1"/>
        <v>127</v>
      </c>
      <c r="M50" s="22">
        <f t="shared" si="1"/>
        <v>78</v>
      </c>
      <c r="N50" s="22">
        <f t="shared" si="1"/>
        <v>40</v>
      </c>
    </row>
    <row r="51" spans="1:14">
      <c r="H51" s="1" t="s">
        <v>5</v>
      </c>
      <c r="I51" s="2"/>
      <c r="J51" s="2"/>
    </row>
    <row r="52" spans="1:14" ht="22.2">
      <c r="B52" s="18"/>
      <c r="C52" s="18"/>
      <c r="D52" s="19"/>
    </row>
    <row r="53" spans="1:14" ht="37.950000000000003" customHeight="1">
      <c r="A53" s="13"/>
      <c r="B53" s="57"/>
      <c r="C53" s="57"/>
      <c r="D53" s="57"/>
      <c r="E53" s="57"/>
      <c r="F53" s="57"/>
      <c r="G53" s="57"/>
      <c r="H53" s="57"/>
      <c r="I53" s="57"/>
      <c r="J53" s="57"/>
    </row>
    <row r="54" spans="1:14" ht="54.6" customHeight="1">
      <c r="A54" s="13"/>
      <c r="B54" s="58"/>
      <c r="C54" s="58"/>
      <c r="D54" s="58"/>
      <c r="E54" s="58"/>
      <c r="F54" s="58"/>
      <c r="G54" s="58"/>
      <c r="H54" s="58"/>
      <c r="I54" s="58"/>
      <c r="J54" s="58"/>
    </row>
    <row r="55" spans="1:14" ht="58.95" customHeight="1">
      <c r="A55" s="13"/>
      <c r="B55" s="58"/>
      <c r="C55" s="58"/>
      <c r="D55" s="58"/>
      <c r="E55" s="58"/>
      <c r="F55" s="58"/>
      <c r="G55" s="58"/>
      <c r="H55" s="58"/>
      <c r="I55" s="58"/>
      <c r="J55" s="58"/>
    </row>
    <row r="56" spans="1:14" ht="56.4" customHeight="1">
      <c r="A56" s="13"/>
      <c r="B56" s="58"/>
      <c r="C56" s="58"/>
      <c r="D56" s="58"/>
      <c r="E56" s="58"/>
      <c r="F56" s="58"/>
      <c r="G56" s="58"/>
      <c r="H56" s="58"/>
      <c r="I56" s="58"/>
      <c r="J56" s="58"/>
    </row>
    <row r="57" spans="1:14" ht="30.6" customHeight="1">
      <c r="D57" s="56"/>
      <c r="E57" s="56"/>
      <c r="F57" s="56"/>
      <c r="G57" s="56"/>
      <c r="H57" s="56"/>
      <c r="I57" s="56"/>
      <c r="J57" s="56"/>
    </row>
  </sheetData>
  <mergeCells count="20">
    <mergeCell ref="D57:J57"/>
    <mergeCell ref="B9:D9"/>
    <mergeCell ref="E9:F9"/>
    <mergeCell ref="G9:H9"/>
    <mergeCell ref="B53:J53"/>
    <mergeCell ref="B54:J54"/>
    <mergeCell ref="B55:J55"/>
    <mergeCell ref="B1:J1"/>
    <mergeCell ref="B3:C3"/>
    <mergeCell ref="F3:G3"/>
    <mergeCell ref="B56:J56"/>
    <mergeCell ref="E7:M7"/>
    <mergeCell ref="B8:C8"/>
    <mergeCell ref="E8:M8"/>
    <mergeCell ref="B5:C5"/>
    <mergeCell ref="E5:M5"/>
    <mergeCell ref="B6:C6"/>
    <mergeCell ref="E6:M6"/>
    <mergeCell ref="B4:N4"/>
    <mergeCell ref="A2:E2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57"/>
  <sheetViews>
    <sheetView zoomScale="85" zoomScaleNormal="85" workbookViewId="0">
      <selection activeCell="E8" sqref="E8:M8"/>
    </sheetView>
  </sheetViews>
  <sheetFormatPr defaultRowHeight="16.2"/>
  <cols>
    <col min="1" max="1" width="3.21875" customWidth="1"/>
    <col min="7" max="7" width="9.44140625" customWidth="1"/>
    <col min="8" max="8" width="11.21875" customWidth="1"/>
    <col min="10" max="10" width="9.6640625" customWidth="1"/>
    <col min="11" max="11" width="11.6640625" customWidth="1"/>
    <col min="12" max="12" width="11.109375" customWidth="1"/>
    <col min="13" max="13" width="11.44140625" customWidth="1"/>
    <col min="14" max="14" width="11.77734375" customWidth="1"/>
  </cols>
  <sheetData>
    <row r="1" spans="1:14" ht="27" customHeight="1">
      <c r="B1" s="53" t="s">
        <v>12</v>
      </c>
      <c r="C1" s="53"/>
      <c r="D1" s="53"/>
      <c r="E1" s="53"/>
      <c r="F1" s="53"/>
      <c r="G1" s="53"/>
      <c r="H1" s="53"/>
      <c r="I1" s="53"/>
      <c r="J1" s="53"/>
    </row>
    <row r="2" spans="1:14" ht="24" customHeight="1">
      <c r="A2" s="51" t="s">
        <v>65</v>
      </c>
      <c r="B2" s="52"/>
      <c r="C2" s="52"/>
      <c r="D2" s="52"/>
      <c r="E2" s="52"/>
      <c r="F2" s="45" t="str">
        <f>修改年度!$A1</f>
        <v>110年</v>
      </c>
      <c r="G2" s="47" t="s">
        <v>73</v>
      </c>
      <c r="H2" s="46"/>
      <c r="I2" s="46"/>
      <c r="J2" s="46"/>
    </row>
    <row r="3" spans="1:14" ht="22.95" customHeight="1">
      <c r="B3" s="54" t="s">
        <v>57</v>
      </c>
      <c r="C3" s="54"/>
      <c r="D3" s="42" t="str">
        <f>C50&amp; "戶"</f>
        <v>81595戶</v>
      </c>
      <c r="E3" s="42"/>
      <c r="F3" s="54" t="s">
        <v>58</v>
      </c>
      <c r="G3" s="54"/>
      <c r="H3" s="42" t="str">
        <f>F50&amp; "人"</f>
        <v>196853人</v>
      </c>
      <c r="I3" s="42"/>
      <c r="J3" s="35"/>
      <c r="K3" s="36"/>
      <c r="L3" s="36"/>
      <c r="M3" s="36"/>
      <c r="N3" s="36"/>
    </row>
    <row r="4" spans="1:14" ht="22.95" customHeight="1">
      <c r="B4" s="48" t="s">
        <v>106</v>
      </c>
      <c r="C4" s="49"/>
      <c r="D4" s="49"/>
      <c r="E4" s="49"/>
      <c r="F4" s="49"/>
      <c r="G4" s="49"/>
      <c r="H4" s="49"/>
      <c r="I4" s="49"/>
      <c r="J4" s="49"/>
      <c r="K4" s="50"/>
      <c r="L4" s="50"/>
      <c r="M4" s="50"/>
      <c r="N4" s="50"/>
    </row>
    <row r="5" spans="1:14" ht="22.95" customHeight="1">
      <c r="B5" s="55" t="s">
        <v>59</v>
      </c>
      <c r="C5" s="55"/>
      <c r="D5" s="44" t="str">
        <f>K50&amp; "人"</f>
        <v>83人</v>
      </c>
      <c r="E5" s="55" t="s">
        <v>107</v>
      </c>
      <c r="F5" s="55"/>
      <c r="G5" s="55"/>
      <c r="H5" s="55"/>
      <c r="I5" s="55"/>
      <c r="J5" s="55"/>
      <c r="K5" s="55"/>
      <c r="L5" s="55"/>
      <c r="M5" s="55"/>
      <c r="N5" s="43"/>
    </row>
    <row r="6" spans="1:14" ht="22.95" customHeight="1">
      <c r="B6" s="48" t="s">
        <v>60</v>
      </c>
      <c r="C6" s="48"/>
      <c r="D6" s="41" t="str">
        <f>L50&amp; "人"</f>
        <v>96人</v>
      </c>
      <c r="E6" s="48"/>
      <c r="F6" s="48"/>
      <c r="G6" s="48"/>
      <c r="H6" s="48"/>
      <c r="I6" s="48"/>
      <c r="J6" s="48"/>
      <c r="K6" s="48"/>
      <c r="L6" s="48"/>
      <c r="M6" s="48"/>
      <c r="N6" s="36"/>
    </row>
    <row r="7" spans="1:14" ht="22.95" customHeight="1">
      <c r="B7" s="39" t="s">
        <v>61</v>
      </c>
      <c r="C7" s="39"/>
      <c r="D7" s="39" t="str">
        <f>M50&amp; "對"</f>
        <v>29對</v>
      </c>
      <c r="E7" s="63" t="s">
        <v>108</v>
      </c>
      <c r="F7" s="50"/>
      <c r="G7" s="50"/>
      <c r="H7" s="50"/>
      <c r="I7" s="50"/>
      <c r="J7" s="50"/>
      <c r="K7" s="50"/>
      <c r="L7" s="50"/>
      <c r="M7" s="50"/>
      <c r="N7" s="43"/>
    </row>
    <row r="8" spans="1:14" ht="22.95" customHeight="1">
      <c r="B8" s="64" t="s">
        <v>62</v>
      </c>
      <c r="C8" s="65"/>
      <c r="D8" s="40" t="str">
        <f>N50&amp; "對"</f>
        <v>36對</v>
      </c>
      <c r="E8" s="66" t="s">
        <v>109</v>
      </c>
      <c r="F8" s="67"/>
      <c r="G8" s="67"/>
      <c r="H8" s="67"/>
      <c r="I8" s="67"/>
      <c r="J8" s="67"/>
      <c r="K8" s="67"/>
      <c r="L8" s="67"/>
      <c r="M8" s="67"/>
      <c r="N8" s="43"/>
    </row>
    <row r="9" spans="1:14" ht="21" customHeight="1">
      <c r="B9" s="59" t="s">
        <v>13</v>
      </c>
      <c r="C9" s="59"/>
      <c r="D9" s="59"/>
      <c r="E9" s="60" t="str">
        <f>G50&amp; "人"</f>
        <v>1031人</v>
      </c>
      <c r="F9" s="61"/>
      <c r="G9" s="62" t="s">
        <v>0</v>
      </c>
      <c r="H9" s="62"/>
      <c r="I9" s="26" t="str">
        <f>H50&amp; "人"</f>
        <v>1081人</v>
      </c>
      <c r="J9" s="26"/>
      <c r="K9" s="36"/>
      <c r="L9" s="36"/>
      <c r="M9" s="36"/>
      <c r="N9" s="36"/>
    </row>
    <row r="10" spans="1:14" ht="19.8">
      <c r="B10" s="16" t="s">
        <v>1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2</v>
      </c>
      <c r="H10" s="17" t="s">
        <v>3</v>
      </c>
      <c r="I10" s="17" t="s">
        <v>6</v>
      </c>
      <c r="J10" s="17" t="s">
        <v>7</v>
      </c>
      <c r="K10" s="21" t="s">
        <v>55</v>
      </c>
      <c r="L10" s="21" t="s">
        <v>56</v>
      </c>
      <c r="M10" s="21" t="s">
        <v>53</v>
      </c>
      <c r="N10" s="21" t="s">
        <v>54</v>
      </c>
    </row>
    <row r="11" spans="1:14" ht="17.399999999999999">
      <c r="A11" s="3"/>
      <c r="B11" s="4" t="s">
        <v>14</v>
      </c>
      <c r="C11" s="14">
        <v>1744</v>
      </c>
      <c r="D11" s="14">
        <v>1556</v>
      </c>
      <c r="E11" s="14">
        <v>1218</v>
      </c>
      <c r="F11" s="20">
        <f>D11+E11</f>
        <v>2774</v>
      </c>
      <c r="G11" s="15">
        <v>3</v>
      </c>
      <c r="H11" s="15">
        <v>20</v>
      </c>
      <c r="I11" s="15">
        <v>21</v>
      </c>
      <c r="J11" s="15">
        <v>19</v>
      </c>
      <c r="K11" s="15">
        <v>0</v>
      </c>
      <c r="L11" s="15">
        <v>2</v>
      </c>
      <c r="M11" s="15">
        <v>0</v>
      </c>
      <c r="N11" s="25">
        <v>0</v>
      </c>
    </row>
    <row r="12" spans="1:14" ht="17.399999999999999">
      <c r="A12" s="3"/>
      <c r="B12" s="5" t="s">
        <v>15</v>
      </c>
      <c r="C12" s="14">
        <v>461</v>
      </c>
      <c r="D12" s="14">
        <v>524</v>
      </c>
      <c r="E12" s="14">
        <v>530</v>
      </c>
      <c r="F12" s="20">
        <f t="shared" ref="F12:F49" si="0">D12+E12</f>
        <v>1054</v>
      </c>
      <c r="G12" s="15">
        <v>0</v>
      </c>
      <c r="H12" s="15">
        <v>5</v>
      </c>
      <c r="I12" s="15">
        <v>8</v>
      </c>
      <c r="J12" s="15">
        <v>2</v>
      </c>
      <c r="K12" s="15">
        <v>0</v>
      </c>
      <c r="L12" s="15">
        <v>0</v>
      </c>
      <c r="M12" s="15">
        <v>0</v>
      </c>
      <c r="N12" s="25">
        <v>1</v>
      </c>
    </row>
    <row r="13" spans="1:14" ht="17.399999999999999">
      <c r="A13" s="3"/>
      <c r="B13" s="4" t="s">
        <v>16</v>
      </c>
      <c r="C13" s="14">
        <v>260</v>
      </c>
      <c r="D13" s="14">
        <v>276</v>
      </c>
      <c r="E13" s="14">
        <v>285</v>
      </c>
      <c r="F13" s="20">
        <f t="shared" si="0"/>
        <v>561</v>
      </c>
      <c r="G13" s="15">
        <v>1</v>
      </c>
      <c r="H13" s="15">
        <v>0</v>
      </c>
      <c r="I13" s="15">
        <v>0</v>
      </c>
      <c r="J13" s="15">
        <v>0</v>
      </c>
      <c r="K13" s="15">
        <v>0</v>
      </c>
      <c r="L13" s="15">
        <v>1</v>
      </c>
      <c r="M13" s="15">
        <v>0</v>
      </c>
      <c r="N13" s="25">
        <v>0</v>
      </c>
    </row>
    <row r="14" spans="1:14" ht="17.399999999999999">
      <c r="A14" s="3"/>
      <c r="B14" s="5" t="s">
        <v>17</v>
      </c>
      <c r="C14" s="14">
        <v>281</v>
      </c>
      <c r="D14" s="14">
        <v>334</v>
      </c>
      <c r="E14" s="14">
        <v>326</v>
      </c>
      <c r="F14" s="20">
        <f t="shared" si="0"/>
        <v>660</v>
      </c>
      <c r="G14" s="14">
        <v>2</v>
      </c>
      <c r="H14" s="15">
        <v>0</v>
      </c>
      <c r="I14" s="15">
        <v>0</v>
      </c>
      <c r="J14" s="15">
        <v>2</v>
      </c>
      <c r="K14" s="15">
        <v>0</v>
      </c>
      <c r="L14" s="15">
        <v>1</v>
      </c>
      <c r="M14" s="15">
        <v>0</v>
      </c>
      <c r="N14" s="25">
        <v>0</v>
      </c>
    </row>
    <row r="15" spans="1:14" ht="17.399999999999999">
      <c r="A15" s="3"/>
      <c r="B15" s="4" t="s">
        <v>18</v>
      </c>
      <c r="C15" s="14">
        <v>248</v>
      </c>
      <c r="D15" s="14">
        <v>299</v>
      </c>
      <c r="E15" s="14">
        <v>233</v>
      </c>
      <c r="F15" s="20">
        <f t="shared" si="0"/>
        <v>532</v>
      </c>
      <c r="G15" s="15">
        <v>1</v>
      </c>
      <c r="H15" s="15">
        <v>3</v>
      </c>
      <c r="I15" s="15">
        <v>0</v>
      </c>
      <c r="J15" s="15">
        <v>4</v>
      </c>
      <c r="K15" s="15">
        <v>0</v>
      </c>
      <c r="L15" s="15">
        <v>0</v>
      </c>
      <c r="M15" s="15">
        <v>0</v>
      </c>
      <c r="N15" s="25">
        <v>0</v>
      </c>
    </row>
    <row r="16" spans="1:14" ht="17.399999999999999">
      <c r="A16" s="3"/>
      <c r="B16" s="5" t="s">
        <v>19</v>
      </c>
      <c r="C16" s="14">
        <v>364</v>
      </c>
      <c r="D16" s="14">
        <v>460</v>
      </c>
      <c r="E16" s="14">
        <v>428</v>
      </c>
      <c r="F16" s="20">
        <f t="shared" si="0"/>
        <v>888</v>
      </c>
      <c r="G16" s="15">
        <v>0</v>
      </c>
      <c r="H16" s="15">
        <v>2</v>
      </c>
      <c r="I16" s="15">
        <v>1</v>
      </c>
      <c r="J16" s="15">
        <v>4</v>
      </c>
      <c r="K16" s="15">
        <v>0</v>
      </c>
      <c r="L16" s="15">
        <v>1</v>
      </c>
      <c r="M16" s="15">
        <v>0</v>
      </c>
      <c r="N16" s="25">
        <v>0</v>
      </c>
    </row>
    <row r="17" spans="1:14" ht="17.399999999999999">
      <c r="A17" s="3"/>
      <c r="B17" s="6" t="s">
        <v>20</v>
      </c>
      <c r="C17" s="14">
        <v>430</v>
      </c>
      <c r="D17" s="14">
        <v>477</v>
      </c>
      <c r="E17" s="14">
        <v>438</v>
      </c>
      <c r="F17" s="20">
        <f t="shared" si="0"/>
        <v>915</v>
      </c>
      <c r="G17" s="15">
        <v>1</v>
      </c>
      <c r="H17" s="15">
        <v>3</v>
      </c>
      <c r="I17" s="15">
        <v>4</v>
      </c>
      <c r="J17" s="15">
        <v>2</v>
      </c>
      <c r="K17" s="15">
        <v>0</v>
      </c>
      <c r="L17" s="15">
        <v>1</v>
      </c>
      <c r="M17" s="15">
        <v>2</v>
      </c>
      <c r="N17" s="25">
        <v>0</v>
      </c>
    </row>
    <row r="18" spans="1:14" ht="17.399999999999999">
      <c r="A18" s="3"/>
      <c r="B18" s="4" t="s">
        <v>21</v>
      </c>
      <c r="C18" s="14">
        <v>364</v>
      </c>
      <c r="D18" s="14">
        <v>387</v>
      </c>
      <c r="E18" s="14">
        <v>391</v>
      </c>
      <c r="F18" s="20">
        <f t="shared" si="0"/>
        <v>778</v>
      </c>
      <c r="G18" s="15">
        <v>4</v>
      </c>
      <c r="H18" s="15">
        <v>0</v>
      </c>
      <c r="I18" s="15">
        <v>2</v>
      </c>
      <c r="J18" s="15">
        <v>7</v>
      </c>
      <c r="K18" s="15">
        <v>0</v>
      </c>
      <c r="L18" s="15">
        <v>2</v>
      </c>
      <c r="M18" s="15">
        <v>0</v>
      </c>
      <c r="N18" s="25">
        <v>0</v>
      </c>
    </row>
    <row r="19" spans="1:14" ht="17.399999999999999">
      <c r="A19" s="3"/>
      <c r="B19" s="5" t="s">
        <v>22</v>
      </c>
      <c r="C19" s="14">
        <v>1620</v>
      </c>
      <c r="D19" s="14">
        <v>1808</v>
      </c>
      <c r="E19" s="14">
        <v>1809</v>
      </c>
      <c r="F19" s="20">
        <f t="shared" si="0"/>
        <v>3617</v>
      </c>
      <c r="G19" s="15">
        <v>12</v>
      </c>
      <c r="H19" s="15">
        <v>25</v>
      </c>
      <c r="I19" s="15">
        <v>10</v>
      </c>
      <c r="J19" s="15">
        <v>8</v>
      </c>
      <c r="K19" s="15">
        <v>1</v>
      </c>
      <c r="L19" s="15">
        <v>3</v>
      </c>
      <c r="M19" s="15">
        <v>0</v>
      </c>
      <c r="N19" s="25">
        <v>1</v>
      </c>
    </row>
    <row r="20" spans="1:14" ht="17.399999999999999">
      <c r="A20" s="3"/>
      <c r="B20" s="6" t="s">
        <v>23</v>
      </c>
      <c r="C20" s="23">
        <v>862</v>
      </c>
      <c r="D20" s="14">
        <v>762</v>
      </c>
      <c r="E20" s="14">
        <v>907</v>
      </c>
      <c r="F20" s="20">
        <f t="shared" si="0"/>
        <v>1669</v>
      </c>
      <c r="G20" s="15">
        <v>9</v>
      </c>
      <c r="H20" s="15">
        <v>9</v>
      </c>
      <c r="I20" s="15">
        <v>8</v>
      </c>
      <c r="J20" s="15">
        <v>5</v>
      </c>
      <c r="K20" s="15">
        <v>2</v>
      </c>
      <c r="L20" s="15">
        <v>2</v>
      </c>
      <c r="M20" s="15">
        <v>0</v>
      </c>
      <c r="N20" s="25">
        <v>0</v>
      </c>
    </row>
    <row r="21" spans="1:14" ht="17.399999999999999">
      <c r="A21" s="3"/>
      <c r="B21" s="4" t="s">
        <v>24</v>
      </c>
      <c r="C21" s="14">
        <v>179</v>
      </c>
      <c r="D21" s="14">
        <v>170</v>
      </c>
      <c r="E21" s="14">
        <v>185</v>
      </c>
      <c r="F21" s="20">
        <f t="shared" si="0"/>
        <v>355</v>
      </c>
      <c r="G21" s="15">
        <v>0</v>
      </c>
      <c r="H21" s="15">
        <v>4</v>
      </c>
      <c r="I21" s="15">
        <v>1</v>
      </c>
      <c r="J21" s="15">
        <v>0</v>
      </c>
      <c r="K21" s="15">
        <v>0</v>
      </c>
      <c r="L21" s="15">
        <v>1</v>
      </c>
      <c r="M21" s="15">
        <v>0</v>
      </c>
      <c r="N21" s="25">
        <v>0</v>
      </c>
    </row>
    <row r="22" spans="1:14" ht="17.399999999999999">
      <c r="A22" s="3"/>
      <c r="B22" s="4" t="s">
        <v>25</v>
      </c>
      <c r="C22" s="14">
        <v>321</v>
      </c>
      <c r="D22" s="14">
        <v>435</v>
      </c>
      <c r="E22" s="14">
        <v>419</v>
      </c>
      <c r="F22" s="20">
        <f t="shared" si="0"/>
        <v>854</v>
      </c>
      <c r="G22" s="23">
        <v>1</v>
      </c>
      <c r="H22" s="15">
        <v>15</v>
      </c>
      <c r="I22" s="15">
        <v>2</v>
      </c>
      <c r="J22" s="15">
        <v>8</v>
      </c>
      <c r="K22" s="15">
        <v>0</v>
      </c>
      <c r="L22" s="15">
        <v>0</v>
      </c>
      <c r="M22" s="15">
        <v>0</v>
      </c>
      <c r="N22" s="25">
        <v>0</v>
      </c>
    </row>
    <row r="23" spans="1:14" ht="17.399999999999999">
      <c r="A23" s="3"/>
      <c r="B23" s="4" t="s">
        <v>26</v>
      </c>
      <c r="C23" s="14">
        <v>791</v>
      </c>
      <c r="D23" s="14">
        <v>938</v>
      </c>
      <c r="E23" s="14">
        <v>990</v>
      </c>
      <c r="F23" s="20">
        <f t="shared" si="0"/>
        <v>1928</v>
      </c>
      <c r="G23" s="15">
        <v>14</v>
      </c>
      <c r="H23" s="15">
        <v>11</v>
      </c>
      <c r="I23" s="15">
        <v>0</v>
      </c>
      <c r="J23" s="15">
        <v>3</v>
      </c>
      <c r="K23" s="15">
        <v>0</v>
      </c>
      <c r="L23" s="15">
        <v>4</v>
      </c>
      <c r="M23" s="15">
        <v>1</v>
      </c>
      <c r="N23" s="25">
        <v>0</v>
      </c>
    </row>
    <row r="24" spans="1:14" ht="17.399999999999999">
      <c r="A24" s="3"/>
      <c r="B24" s="4" t="s">
        <v>27</v>
      </c>
      <c r="C24" s="14">
        <v>1205</v>
      </c>
      <c r="D24" s="14">
        <v>1352</v>
      </c>
      <c r="E24" s="14">
        <v>1460</v>
      </c>
      <c r="F24" s="20">
        <f t="shared" si="0"/>
        <v>2812</v>
      </c>
      <c r="G24" s="15">
        <v>11</v>
      </c>
      <c r="H24" s="15">
        <v>15</v>
      </c>
      <c r="I24" s="15">
        <v>6</v>
      </c>
      <c r="J24" s="15">
        <v>4</v>
      </c>
      <c r="K24" s="15">
        <v>2</v>
      </c>
      <c r="L24" s="15">
        <v>3</v>
      </c>
      <c r="M24" s="15">
        <v>0</v>
      </c>
      <c r="N24" s="25">
        <v>0</v>
      </c>
    </row>
    <row r="25" spans="1:14" ht="17.399999999999999">
      <c r="A25" s="3"/>
      <c r="B25" s="4" t="s">
        <v>28</v>
      </c>
      <c r="C25" s="14">
        <v>1274</v>
      </c>
      <c r="D25" s="14">
        <v>1402</v>
      </c>
      <c r="E25" s="14">
        <v>1388</v>
      </c>
      <c r="F25" s="20">
        <f t="shared" si="0"/>
        <v>2790</v>
      </c>
      <c r="G25" s="15">
        <v>22</v>
      </c>
      <c r="H25" s="15">
        <v>13</v>
      </c>
      <c r="I25" s="15">
        <v>15</v>
      </c>
      <c r="J25" s="15">
        <v>3</v>
      </c>
      <c r="K25" s="15">
        <v>1</v>
      </c>
      <c r="L25" s="15">
        <v>1</v>
      </c>
      <c r="M25" s="15">
        <v>0</v>
      </c>
      <c r="N25" s="25">
        <v>1</v>
      </c>
    </row>
    <row r="26" spans="1:14" ht="17.399999999999999">
      <c r="A26" s="3"/>
      <c r="B26" s="4" t="s">
        <v>29</v>
      </c>
      <c r="C26" s="14">
        <v>348</v>
      </c>
      <c r="D26" s="14">
        <v>357</v>
      </c>
      <c r="E26" s="14">
        <v>366</v>
      </c>
      <c r="F26" s="20">
        <f t="shared" si="0"/>
        <v>723</v>
      </c>
      <c r="G26" s="15">
        <v>3</v>
      </c>
      <c r="H26" s="15">
        <v>13</v>
      </c>
      <c r="I26" s="15">
        <v>0</v>
      </c>
      <c r="J26" s="15">
        <v>4</v>
      </c>
      <c r="K26" s="15">
        <v>0</v>
      </c>
      <c r="L26" s="15">
        <v>0</v>
      </c>
      <c r="M26" s="15">
        <v>1</v>
      </c>
      <c r="N26" s="25">
        <v>0</v>
      </c>
    </row>
    <row r="27" spans="1:14" ht="17.399999999999999">
      <c r="A27" s="3"/>
      <c r="B27" s="4" t="s">
        <v>30</v>
      </c>
      <c r="C27" s="14">
        <v>424</v>
      </c>
      <c r="D27" s="14">
        <v>509</v>
      </c>
      <c r="E27" s="14">
        <v>473</v>
      </c>
      <c r="F27" s="20">
        <f t="shared" si="0"/>
        <v>982</v>
      </c>
      <c r="G27" s="15">
        <v>1</v>
      </c>
      <c r="H27" s="15">
        <v>8</v>
      </c>
      <c r="I27" s="15">
        <v>3</v>
      </c>
      <c r="J27" s="15">
        <v>1</v>
      </c>
      <c r="K27" s="15">
        <v>0</v>
      </c>
      <c r="L27" s="15">
        <v>0</v>
      </c>
      <c r="M27" s="15">
        <v>0</v>
      </c>
      <c r="N27" s="25">
        <v>0</v>
      </c>
    </row>
    <row r="28" spans="1:14" ht="17.399999999999999">
      <c r="A28" s="3"/>
      <c r="B28" s="4" t="s">
        <v>31</v>
      </c>
      <c r="C28" s="14">
        <v>355</v>
      </c>
      <c r="D28" s="14">
        <v>407</v>
      </c>
      <c r="E28" s="14">
        <v>359</v>
      </c>
      <c r="F28" s="20">
        <f t="shared" si="0"/>
        <v>766</v>
      </c>
      <c r="G28" s="15">
        <v>2</v>
      </c>
      <c r="H28" s="15">
        <v>1</v>
      </c>
      <c r="I28" s="15">
        <v>1</v>
      </c>
      <c r="J28" s="15">
        <v>2</v>
      </c>
      <c r="K28" s="15">
        <v>0</v>
      </c>
      <c r="L28" s="15">
        <v>3</v>
      </c>
      <c r="M28" s="15">
        <v>0</v>
      </c>
      <c r="N28" s="25">
        <v>1</v>
      </c>
    </row>
    <row r="29" spans="1:14" ht="17.399999999999999">
      <c r="A29" s="3"/>
      <c r="B29" s="4" t="s">
        <v>32</v>
      </c>
      <c r="C29" s="14">
        <v>165</v>
      </c>
      <c r="D29" s="14">
        <v>204</v>
      </c>
      <c r="E29" s="14">
        <v>149</v>
      </c>
      <c r="F29" s="20">
        <f t="shared" si="0"/>
        <v>353</v>
      </c>
      <c r="G29" s="15">
        <v>3</v>
      </c>
      <c r="H29" s="15">
        <v>1</v>
      </c>
      <c r="I29" s="15">
        <v>0</v>
      </c>
      <c r="J29" s="15">
        <v>2</v>
      </c>
      <c r="K29" s="15">
        <v>1</v>
      </c>
      <c r="L29" s="15">
        <v>0</v>
      </c>
      <c r="M29" s="15">
        <v>0</v>
      </c>
      <c r="N29" s="25">
        <v>0</v>
      </c>
    </row>
    <row r="30" spans="1:14" ht="17.399999999999999">
      <c r="A30" s="3"/>
      <c r="B30" s="4" t="s">
        <v>33</v>
      </c>
      <c r="C30" s="14">
        <v>223</v>
      </c>
      <c r="D30" s="14">
        <v>289</v>
      </c>
      <c r="E30" s="14">
        <v>293</v>
      </c>
      <c r="F30" s="20">
        <f t="shared" si="0"/>
        <v>582</v>
      </c>
      <c r="G30" s="15">
        <v>1</v>
      </c>
      <c r="H30" s="15">
        <v>0</v>
      </c>
      <c r="I30" s="15">
        <v>1</v>
      </c>
      <c r="J30" s="15">
        <v>0</v>
      </c>
      <c r="K30" s="15">
        <v>0</v>
      </c>
      <c r="L30" s="15">
        <v>2</v>
      </c>
      <c r="M30" s="15">
        <v>0</v>
      </c>
      <c r="N30" s="25">
        <v>0</v>
      </c>
    </row>
    <row r="31" spans="1:14" ht="17.399999999999999">
      <c r="A31" s="3"/>
      <c r="B31" s="4" t="s">
        <v>34</v>
      </c>
      <c r="C31" s="14">
        <v>229</v>
      </c>
      <c r="D31" s="14">
        <v>285</v>
      </c>
      <c r="E31" s="14">
        <v>241</v>
      </c>
      <c r="F31" s="20">
        <f t="shared" si="0"/>
        <v>526</v>
      </c>
      <c r="G31" s="15">
        <v>2</v>
      </c>
      <c r="H31" s="15">
        <v>6</v>
      </c>
      <c r="I31" s="15">
        <v>2</v>
      </c>
      <c r="J31" s="15">
        <v>2</v>
      </c>
      <c r="K31" s="15">
        <v>0</v>
      </c>
      <c r="L31" s="15">
        <v>0</v>
      </c>
      <c r="M31" s="15">
        <v>0</v>
      </c>
      <c r="N31" s="25">
        <v>0</v>
      </c>
    </row>
    <row r="32" spans="1:14" ht="17.399999999999999">
      <c r="A32" s="3"/>
      <c r="B32" s="4" t="s">
        <v>35</v>
      </c>
      <c r="C32" s="14">
        <v>309</v>
      </c>
      <c r="D32" s="14">
        <v>396</v>
      </c>
      <c r="E32" s="24">
        <v>355</v>
      </c>
      <c r="F32" s="20">
        <f t="shared" si="0"/>
        <v>751</v>
      </c>
      <c r="G32" s="15">
        <v>1</v>
      </c>
      <c r="H32" s="15">
        <v>1</v>
      </c>
      <c r="I32" s="15">
        <v>1</v>
      </c>
      <c r="J32" s="15">
        <v>0</v>
      </c>
      <c r="K32" s="15">
        <v>0</v>
      </c>
      <c r="L32" s="15">
        <v>2</v>
      </c>
      <c r="M32" s="15">
        <v>0</v>
      </c>
      <c r="N32" s="25">
        <v>0</v>
      </c>
    </row>
    <row r="33" spans="1:14" ht="17.399999999999999">
      <c r="A33" s="3"/>
      <c r="B33" s="4" t="s">
        <v>36</v>
      </c>
      <c r="C33" s="28">
        <v>194</v>
      </c>
      <c r="D33" s="28">
        <v>224</v>
      </c>
      <c r="E33" s="28">
        <v>201</v>
      </c>
      <c r="F33" s="20">
        <f t="shared" si="0"/>
        <v>425</v>
      </c>
      <c r="G33" s="30">
        <v>1</v>
      </c>
      <c r="H33" s="30">
        <v>0</v>
      </c>
      <c r="I33" s="30">
        <v>0</v>
      </c>
      <c r="J33" s="30">
        <v>1</v>
      </c>
      <c r="K33" s="30">
        <v>0</v>
      </c>
      <c r="L33" s="30">
        <v>0</v>
      </c>
      <c r="M33" s="30">
        <v>0</v>
      </c>
      <c r="N33" s="32">
        <v>0</v>
      </c>
    </row>
    <row r="34" spans="1:14" ht="17.399999999999999">
      <c r="A34" s="3"/>
      <c r="B34" s="4" t="s">
        <v>37</v>
      </c>
      <c r="C34" s="14">
        <v>281</v>
      </c>
      <c r="D34" s="14">
        <v>345</v>
      </c>
      <c r="E34" s="14">
        <v>280</v>
      </c>
      <c r="F34" s="20">
        <f t="shared" si="0"/>
        <v>625</v>
      </c>
      <c r="G34" s="15">
        <v>0</v>
      </c>
      <c r="H34" s="15">
        <v>3</v>
      </c>
      <c r="I34" s="15">
        <v>0</v>
      </c>
      <c r="J34" s="15">
        <v>3</v>
      </c>
      <c r="K34" s="15">
        <v>0</v>
      </c>
      <c r="L34" s="15">
        <v>0</v>
      </c>
      <c r="M34" s="15">
        <v>0</v>
      </c>
      <c r="N34" s="25">
        <v>1</v>
      </c>
    </row>
    <row r="35" spans="1:14" ht="17.399999999999999">
      <c r="A35" s="3"/>
      <c r="B35" s="4" t="s">
        <v>38</v>
      </c>
      <c r="C35" s="29">
        <v>413</v>
      </c>
      <c r="D35" s="29">
        <v>459</v>
      </c>
      <c r="E35" s="29">
        <v>441</v>
      </c>
      <c r="F35" s="20">
        <f t="shared" si="0"/>
        <v>900</v>
      </c>
      <c r="G35" s="31">
        <v>2</v>
      </c>
      <c r="H35" s="31">
        <v>4</v>
      </c>
      <c r="I35" s="31">
        <v>0</v>
      </c>
      <c r="J35" s="31">
        <v>4</v>
      </c>
      <c r="K35" s="31">
        <v>0</v>
      </c>
      <c r="L35" s="31">
        <v>0</v>
      </c>
      <c r="M35" s="31">
        <v>0</v>
      </c>
      <c r="N35" s="33">
        <v>0</v>
      </c>
    </row>
    <row r="36" spans="1:14" ht="17.399999999999999">
      <c r="A36" s="3"/>
      <c r="B36" s="4" t="s">
        <v>39</v>
      </c>
      <c r="C36" s="14">
        <v>721</v>
      </c>
      <c r="D36" s="14">
        <v>686</v>
      </c>
      <c r="E36" s="14">
        <v>661</v>
      </c>
      <c r="F36" s="20">
        <f t="shared" si="0"/>
        <v>1347</v>
      </c>
      <c r="G36" s="15">
        <v>5</v>
      </c>
      <c r="H36" s="15">
        <v>13</v>
      </c>
      <c r="I36" s="15">
        <v>5</v>
      </c>
      <c r="J36" s="15">
        <v>4</v>
      </c>
      <c r="K36" s="15">
        <v>0</v>
      </c>
      <c r="L36" s="15">
        <v>2</v>
      </c>
      <c r="M36" s="15">
        <v>1</v>
      </c>
      <c r="N36" s="25">
        <v>1</v>
      </c>
    </row>
    <row r="37" spans="1:14" ht="17.399999999999999">
      <c r="A37" s="3"/>
      <c r="B37" s="4" t="s">
        <v>40</v>
      </c>
      <c r="C37" s="14">
        <v>471</v>
      </c>
      <c r="D37" s="14">
        <v>546</v>
      </c>
      <c r="E37" s="14">
        <v>508</v>
      </c>
      <c r="F37" s="20">
        <f t="shared" si="0"/>
        <v>1054</v>
      </c>
      <c r="G37" s="15">
        <v>3</v>
      </c>
      <c r="H37" s="15">
        <v>4</v>
      </c>
      <c r="I37" s="15">
        <v>0</v>
      </c>
      <c r="J37" s="15">
        <v>0</v>
      </c>
      <c r="K37" s="15">
        <v>2</v>
      </c>
      <c r="L37" s="15">
        <v>2</v>
      </c>
      <c r="M37" s="15">
        <v>1</v>
      </c>
      <c r="N37" s="25">
        <v>0</v>
      </c>
    </row>
    <row r="38" spans="1:14" ht="17.399999999999999">
      <c r="A38" s="3"/>
      <c r="B38" s="4" t="s">
        <v>41</v>
      </c>
      <c r="C38" s="14">
        <v>2743</v>
      </c>
      <c r="D38" s="14">
        <v>2915</v>
      </c>
      <c r="E38" s="14">
        <v>3219</v>
      </c>
      <c r="F38" s="20">
        <f t="shared" si="0"/>
        <v>6134</v>
      </c>
      <c r="G38" s="15">
        <v>42</v>
      </c>
      <c r="H38" s="15">
        <v>41</v>
      </c>
      <c r="I38" s="15">
        <v>27</v>
      </c>
      <c r="J38" s="15">
        <v>18</v>
      </c>
      <c r="K38" s="15">
        <v>1</v>
      </c>
      <c r="L38" s="15">
        <v>6</v>
      </c>
      <c r="M38" s="15">
        <v>0</v>
      </c>
      <c r="N38" s="25">
        <v>1</v>
      </c>
    </row>
    <row r="39" spans="1:14" ht="17.399999999999999">
      <c r="A39" s="3"/>
      <c r="B39" s="4" t="s">
        <v>42</v>
      </c>
      <c r="C39" s="14">
        <v>1787</v>
      </c>
      <c r="D39" s="14">
        <v>1793</v>
      </c>
      <c r="E39" s="14">
        <v>1949</v>
      </c>
      <c r="F39" s="20">
        <f t="shared" si="0"/>
        <v>3742</v>
      </c>
      <c r="G39" s="15">
        <v>27</v>
      </c>
      <c r="H39" s="15">
        <v>23</v>
      </c>
      <c r="I39" s="15">
        <v>5</v>
      </c>
      <c r="J39" s="15">
        <v>9</v>
      </c>
      <c r="K39" s="15">
        <v>2</v>
      </c>
      <c r="L39" s="15">
        <v>2</v>
      </c>
      <c r="M39" s="15">
        <v>0</v>
      </c>
      <c r="N39" s="25">
        <v>0</v>
      </c>
    </row>
    <row r="40" spans="1:14" ht="17.399999999999999">
      <c r="A40" s="3"/>
      <c r="B40" s="4" t="s">
        <v>43</v>
      </c>
      <c r="C40" s="14">
        <v>657</v>
      </c>
      <c r="D40" s="14">
        <v>522</v>
      </c>
      <c r="E40" s="14">
        <v>557</v>
      </c>
      <c r="F40" s="20">
        <f t="shared" si="0"/>
        <v>1079</v>
      </c>
      <c r="G40" s="15">
        <v>77</v>
      </c>
      <c r="H40" s="15">
        <v>3</v>
      </c>
      <c r="I40" s="15">
        <v>10</v>
      </c>
      <c r="J40" s="15">
        <v>0</v>
      </c>
      <c r="K40" s="15">
        <v>1</v>
      </c>
      <c r="L40" s="15">
        <v>0</v>
      </c>
      <c r="M40" s="15">
        <v>1</v>
      </c>
      <c r="N40" s="25">
        <v>0</v>
      </c>
    </row>
    <row r="41" spans="1:14" ht="17.399999999999999">
      <c r="A41" s="3"/>
      <c r="B41" s="4" t="s">
        <v>44</v>
      </c>
      <c r="C41" s="14">
        <v>1521</v>
      </c>
      <c r="D41" s="14">
        <v>1364</v>
      </c>
      <c r="E41" s="14">
        <v>1588</v>
      </c>
      <c r="F41" s="20">
        <f t="shared" si="0"/>
        <v>2952</v>
      </c>
      <c r="G41" s="15">
        <v>12</v>
      </c>
      <c r="H41" s="15">
        <v>10</v>
      </c>
      <c r="I41" s="15">
        <v>10</v>
      </c>
      <c r="J41" s="15">
        <v>7</v>
      </c>
      <c r="K41" s="15">
        <v>0</v>
      </c>
      <c r="L41" s="15">
        <v>2</v>
      </c>
      <c r="M41" s="15">
        <v>0</v>
      </c>
      <c r="N41" s="25">
        <v>0</v>
      </c>
    </row>
    <row r="42" spans="1:14" ht="17.399999999999999">
      <c r="A42" s="3"/>
      <c r="B42" s="4" t="s">
        <v>45</v>
      </c>
      <c r="C42" s="14">
        <v>766</v>
      </c>
      <c r="D42" s="14">
        <v>731</v>
      </c>
      <c r="E42" s="14">
        <v>832</v>
      </c>
      <c r="F42" s="20">
        <f t="shared" si="0"/>
        <v>1563</v>
      </c>
      <c r="G42" s="15">
        <v>6</v>
      </c>
      <c r="H42" s="15">
        <v>7</v>
      </c>
      <c r="I42" s="15">
        <v>6</v>
      </c>
      <c r="J42" s="15">
        <v>0</v>
      </c>
      <c r="K42" s="15">
        <v>0</v>
      </c>
      <c r="L42" s="15">
        <v>2</v>
      </c>
      <c r="M42" s="15">
        <v>1</v>
      </c>
      <c r="N42" s="25">
        <v>0</v>
      </c>
    </row>
    <row r="43" spans="1:14" ht="17.399999999999999">
      <c r="A43" s="3"/>
      <c r="B43" s="4" t="s">
        <v>46</v>
      </c>
      <c r="C43" s="14">
        <v>822</v>
      </c>
      <c r="D43" s="14">
        <v>795</v>
      </c>
      <c r="E43" s="14">
        <v>872</v>
      </c>
      <c r="F43" s="20">
        <f t="shared" si="0"/>
        <v>1667</v>
      </c>
      <c r="G43" s="15">
        <v>10</v>
      </c>
      <c r="H43" s="15">
        <v>6</v>
      </c>
      <c r="I43" s="15">
        <v>0</v>
      </c>
      <c r="J43" s="15">
        <v>1</v>
      </c>
      <c r="K43" s="15">
        <v>0</v>
      </c>
      <c r="L43" s="15">
        <v>0</v>
      </c>
      <c r="M43" s="15">
        <v>0</v>
      </c>
      <c r="N43" s="25">
        <v>1</v>
      </c>
    </row>
    <row r="44" spans="1:14" ht="17.399999999999999">
      <c r="A44" s="3"/>
      <c r="B44" s="4" t="s">
        <v>47</v>
      </c>
      <c r="C44" s="14">
        <v>6816</v>
      </c>
      <c r="D44" s="14">
        <v>7472</v>
      </c>
      <c r="E44" s="14">
        <v>8604</v>
      </c>
      <c r="F44" s="20">
        <f t="shared" si="0"/>
        <v>16076</v>
      </c>
      <c r="G44" s="15">
        <v>82</v>
      </c>
      <c r="H44" s="15">
        <v>77</v>
      </c>
      <c r="I44" s="15">
        <v>37</v>
      </c>
      <c r="J44" s="15">
        <v>35</v>
      </c>
      <c r="K44" s="15">
        <v>7</v>
      </c>
      <c r="L44" s="15">
        <v>6</v>
      </c>
      <c r="M44" s="15">
        <v>2</v>
      </c>
      <c r="N44" s="25">
        <v>1</v>
      </c>
    </row>
    <row r="45" spans="1:14" ht="17.399999999999999">
      <c r="A45" s="3"/>
      <c r="B45" s="4" t="s">
        <v>48</v>
      </c>
      <c r="C45" s="14">
        <v>12326</v>
      </c>
      <c r="D45" s="14">
        <v>14006</v>
      </c>
      <c r="E45" s="14">
        <v>16071</v>
      </c>
      <c r="F45" s="20">
        <f t="shared" si="0"/>
        <v>30077</v>
      </c>
      <c r="G45" s="15">
        <v>191</v>
      </c>
      <c r="H45" s="15">
        <v>193</v>
      </c>
      <c r="I45" s="15">
        <v>48</v>
      </c>
      <c r="J45" s="15">
        <v>54</v>
      </c>
      <c r="K45" s="15">
        <v>8</v>
      </c>
      <c r="L45" s="15">
        <v>10</v>
      </c>
      <c r="M45" s="15">
        <v>4</v>
      </c>
      <c r="N45" s="25">
        <v>5</v>
      </c>
    </row>
    <row r="46" spans="1:14" ht="17.399999999999999">
      <c r="A46" s="3"/>
      <c r="B46" s="4" t="s">
        <v>49</v>
      </c>
      <c r="C46" s="14">
        <v>2022</v>
      </c>
      <c r="D46" s="14">
        <v>2776</v>
      </c>
      <c r="E46" s="14">
        <v>2832</v>
      </c>
      <c r="F46" s="20">
        <f t="shared" si="0"/>
        <v>5608</v>
      </c>
      <c r="G46" s="15">
        <v>17</v>
      </c>
      <c r="H46" s="15">
        <v>13</v>
      </c>
      <c r="I46" s="15">
        <v>6</v>
      </c>
      <c r="J46" s="15">
        <v>14</v>
      </c>
      <c r="K46" s="15">
        <v>2</v>
      </c>
      <c r="L46" s="15">
        <v>3</v>
      </c>
      <c r="M46" s="15">
        <v>0</v>
      </c>
      <c r="N46" s="25">
        <v>2</v>
      </c>
    </row>
    <row r="47" spans="1:14" ht="17.399999999999999">
      <c r="A47" s="3"/>
      <c r="B47" s="4" t="s">
        <v>50</v>
      </c>
      <c r="C47" s="14">
        <v>6497</v>
      </c>
      <c r="D47" s="14">
        <v>7932</v>
      </c>
      <c r="E47" s="14">
        <v>8827</v>
      </c>
      <c r="F47" s="20">
        <f t="shared" si="0"/>
        <v>16759</v>
      </c>
      <c r="G47" s="15">
        <v>76</v>
      </c>
      <c r="H47" s="15">
        <v>58</v>
      </c>
      <c r="I47" s="15">
        <v>54</v>
      </c>
      <c r="J47" s="15">
        <v>67</v>
      </c>
      <c r="K47" s="15">
        <v>10</v>
      </c>
      <c r="L47" s="15">
        <v>8</v>
      </c>
      <c r="M47" s="15">
        <v>1</v>
      </c>
      <c r="N47" s="25">
        <v>6</v>
      </c>
    </row>
    <row r="48" spans="1:14" ht="17.399999999999999">
      <c r="A48" s="3"/>
      <c r="B48" s="4" t="s">
        <v>51</v>
      </c>
      <c r="C48" s="14">
        <v>13454</v>
      </c>
      <c r="D48" s="14">
        <v>16692</v>
      </c>
      <c r="E48" s="14">
        <v>18290</v>
      </c>
      <c r="F48" s="20">
        <f t="shared" si="0"/>
        <v>34982</v>
      </c>
      <c r="G48" s="15">
        <v>126</v>
      </c>
      <c r="H48" s="15">
        <v>159</v>
      </c>
      <c r="I48" s="15">
        <v>97</v>
      </c>
      <c r="J48" s="15">
        <v>81</v>
      </c>
      <c r="K48" s="15">
        <v>20</v>
      </c>
      <c r="L48" s="15">
        <v>16</v>
      </c>
      <c r="M48" s="15">
        <v>4</v>
      </c>
      <c r="N48" s="25">
        <v>7</v>
      </c>
    </row>
    <row r="49" spans="1:14" ht="17.399999999999999">
      <c r="A49" s="3"/>
      <c r="B49" s="4" t="s">
        <v>52</v>
      </c>
      <c r="C49" s="14">
        <v>17647</v>
      </c>
      <c r="D49" s="14">
        <v>21174</v>
      </c>
      <c r="E49" s="14">
        <v>23819</v>
      </c>
      <c r="F49" s="20">
        <f t="shared" si="0"/>
        <v>44993</v>
      </c>
      <c r="G49" s="15">
        <v>260</v>
      </c>
      <c r="H49" s="15">
        <v>312</v>
      </c>
      <c r="I49" s="15">
        <v>94</v>
      </c>
      <c r="J49" s="15">
        <v>105</v>
      </c>
      <c r="K49" s="15">
        <v>23</v>
      </c>
      <c r="L49" s="15">
        <v>8</v>
      </c>
      <c r="M49" s="15">
        <v>10</v>
      </c>
      <c r="N49" s="25">
        <v>7</v>
      </c>
    </row>
    <row r="50" spans="1:14" ht="17.399999999999999">
      <c r="B50" s="7" t="s">
        <v>4</v>
      </c>
      <c r="C50" s="8">
        <f t="shared" ref="C50:N50" si="1">SUM(C11:C49)</f>
        <v>81595</v>
      </c>
      <c r="D50" s="8">
        <f t="shared" si="1"/>
        <v>94059</v>
      </c>
      <c r="E50" s="8">
        <f t="shared" si="1"/>
        <v>102794</v>
      </c>
      <c r="F50" s="9">
        <f t="shared" si="1"/>
        <v>196853</v>
      </c>
      <c r="G50" s="10">
        <f t="shared" si="1"/>
        <v>1031</v>
      </c>
      <c r="H50" s="11">
        <f t="shared" si="1"/>
        <v>1081</v>
      </c>
      <c r="I50" s="12">
        <f t="shared" si="1"/>
        <v>485</v>
      </c>
      <c r="J50" s="12">
        <f t="shared" si="1"/>
        <v>485</v>
      </c>
      <c r="K50" s="22">
        <f t="shared" si="1"/>
        <v>83</v>
      </c>
      <c r="L50" s="22">
        <f t="shared" si="1"/>
        <v>96</v>
      </c>
      <c r="M50" s="22">
        <f t="shared" si="1"/>
        <v>29</v>
      </c>
      <c r="N50" s="22">
        <f t="shared" si="1"/>
        <v>36</v>
      </c>
    </row>
    <row r="51" spans="1:14">
      <c r="H51" s="1" t="s">
        <v>5</v>
      </c>
      <c r="I51" s="2"/>
      <c r="J51" s="2"/>
    </row>
    <row r="52" spans="1:14" ht="22.2">
      <c r="B52" s="18"/>
      <c r="C52" s="18"/>
      <c r="D52" s="19"/>
    </row>
    <row r="53" spans="1:14" ht="37.950000000000003" customHeight="1">
      <c r="A53" s="13"/>
      <c r="B53" s="57"/>
      <c r="C53" s="57"/>
      <c r="D53" s="57"/>
      <c r="E53" s="57"/>
      <c r="F53" s="57"/>
      <c r="G53" s="57"/>
      <c r="H53" s="57"/>
      <c r="I53" s="57"/>
      <c r="J53" s="57"/>
    </row>
    <row r="54" spans="1:14" ht="54.6" customHeight="1">
      <c r="A54" s="13"/>
      <c r="B54" s="58"/>
      <c r="C54" s="58"/>
      <c r="D54" s="58"/>
      <c r="E54" s="58"/>
      <c r="F54" s="58"/>
      <c r="G54" s="58"/>
      <c r="H54" s="58"/>
      <c r="I54" s="58"/>
      <c r="J54" s="58"/>
    </row>
    <row r="55" spans="1:14" ht="58.95" customHeight="1">
      <c r="A55" s="13"/>
      <c r="B55" s="58"/>
      <c r="C55" s="58"/>
      <c r="D55" s="58"/>
      <c r="E55" s="58"/>
      <c r="F55" s="58"/>
      <c r="G55" s="58"/>
      <c r="H55" s="58"/>
      <c r="I55" s="58"/>
      <c r="J55" s="58"/>
    </row>
    <row r="56" spans="1:14" ht="56.4" customHeight="1">
      <c r="A56" s="13"/>
      <c r="B56" s="58"/>
      <c r="C56" s="58"/>
      <c r="D56" s="58"/>
      <c r="E56" s="58"/>
      <c r="F56" s="58"/>
      <c r="G56" s="58"/>
      <c r="H56" s="58"/>
      <c r="I56" s="58"/>
      <c r="J56" s="58"/>
    </row>
    <row r="57" spans="1:14" ht="30.6" customHeight="1">
      <c r="D57" s="56"/>
      <c r="E57" s="56"/>
      <c r="F57" s="56"/>
      <c r="G57" s="56"/>
      <c r="H57" s="56"/>
      <c r="I57" s="56"/>
      <c r="J57" s="56"/>
    </row>
  </sheetData>
  <mergeCells count="20">
    <mergeCell ref="D57:J57"/>
    <mergeCell ref="B9:D9"/>
    <mergeCell ref="E9:F9"/>
    <mergeCell ref="G9:H9"/>
    <mergeCell ref="B53:J53"/>
    <mergeCell ref="B54:J54"/>
    <mergeCell ref="B55:J55"/>
    <mergeCell ref="B1:J1"/>
    <mergeCell ref="B3:C3"/>
    <mergeCell ref="F3:G3"/>
    <mergeCell ref="B56:J56"/>
    <mergeCell ref="E7:M7"/>
    <mergeCell ref="B8:C8"/>
    <mergeCell ref="E8:M8"/>
    <mergeCell ref="B5:C5"/>
    <mergeCell ref="E5:M5"/>
    <mergeCell ref="B6:C6"/>
    <mergeCell ref="E6:M6"/>
    <mergeCell ref="B4:N4"/>
    <mergeCell ref="A2:E2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57"/>
  <sheetViews>
    <sheetView workbookViewId="0">
      <selection activeCell="E5" sqref="E5:M5"/>
    </sheetView>
  </sheetViews>
  <sheetFormatPr defaultRowHeight="16.2"/>
  <cols>
    <col min="1" max="1" width="3.21875" customWidth="1"/>
    <col min="7" max="7" width="9.44140625" customWidth="1"/>
    <col min="8" max="8" width="11.21875" customWidth="1"/>
    <col min="10" max="10" width="9.6640625" customWidth="1"/>
    <col min="11" max="11" width="11.6640625" customWidth="1"/>
    <col min="12" max="12" width="11.109375" customWidth="1"/>
    <col min="13" max="13" width="11.44140625" customWidth="1"/>
    <col min="14" max="14" width="11.77734375" customWidth="1"/>
  </cols>
  <sheetData>
    <row r="1" spans="1:14" ht="27" customHeight="1">
      <c r="B1" s="53" t="s">
        <v>12</v>
      </c>
      <c r="C1" s="53"/>
      <c r="D1" s="53"/>
      <c r="E1" s="53"/>
      <c r="F1" s="53"/>
      <c r="G1" s="53"/>
      <c r="H1" s="53"/>
      <c r="I1" s="53"/>
      <c r="J1" s="53"/>
    </row>
    <row r="2" spans="1:14" ht="24" customHeight="1">
      <c r="A2" s="51" t="s">
        <v>65</v>
      </c>
      <c r="B2" s="52"/>
      <c r="C2" s="52"/>
      <c r="D2" s="52"/>
      <c r="E2" s="52"/>
      <c r="F2" s="45" t="str">
        <f>修改年度!$A1</f>
        <v>110年</v>
      </c>
      <c r="G2" s="47" t="s">
        <v>74</v>
      </c>
      <c r="H2" s="46"/>
      <c r="I2" s="46"/>
      <c r="J2" s="46"/>
    </row>
    <row r="3" spans="1:14" ht="22.95" customHeight="1">
      <c r="B3" s="54" t="s">
        <v>57</v>
      </c>
      <c r="C3" s="54"/>
      <c r="D3" s="42" t="str">
        <f>C50&amp; "戶"</f>
        <v>81758戶</v>
      </c>
      <c r="E3" s="42"/>
      <c r="F3" s="54" t="s">
        <v>58</v>
      </c>
      <c r="G3" s="54"/>
      <c r="H3" s="42" t="str">
        <f>F50&amp; "人"</f>
        <v>196626人</v>
      </c>
      <c r="I3" s="42"/>
      <c r="J3" s="35"/>
      <c r="K3" s="36"/>
      <c r="L3" s="36"/>
      <c r="M3" s="36"/>
      <c r="N3" s="36"/>
    </row>
    <row r="4" spans="1:14" ht="22.95" customHeight="1">
      <c r="B4" s="48" t="s">
        <v>110</v>
      </c>
      <c r="C4" s="49"/>
      <c r="D4" s="49"/>
      <c r="E4" s="49"/>
      <c r="F4" s="49"/>
      <c r="G4" s="49"/>
      <c r="H4" s="49"/>
      <c r="I4" s="49"/>
      <c r="J4" s="49"/>
      <c r="K4" s="50"/>
      <c r="L4" s="50"/>
      <c r="M4" s="50"/>
      <c r="N4" s="50"/>
    </row>
    <row r="5" spans="1:14" ht="22.95" customHeight="1">
      <c r="B5" s="55" t="s">
        <v>59</v>
      </c>
      <c r="C5" s="55"/>
      <c r="D5" s="44" t="str">
        <f>K50&amp; "人"</f>
        <v>91人</v>
      </c>
      <c r="E5" s="55" t="s">
        <v>111</v>
      </c>
      <c r="F5" s="55"/>
      <c r="G5" s="55"/>
      <c r="H5" s="55"/>
      <c r="I5" s="55"/>
      <c r="J5" s="55"/>
      <c r="K5" s="55"/>
      <c r="L5" s="55"/>
      <c r="M5" s="55"/>
      <c r="N5" s="43"/>
    </row>
    <row r="6" spans="1:14" ht="22.95" customHeight="1">
      <c r="B6" s="48" t="s">
        <v>60</v>
      </c>
      <c r="C6" s="48"/>
      <c r="D6" s="41" t="str">
        <f>L50&amp; "人"</f>
        <v>95人</v>
      </c>
      <c r="E6" s="48"/>
      <c r="F6" s="48"/>
      <c r="G6" s="48"/>
      <c r="H6" s="48"/>
      <c r="I6" s="48"/>
      <c r="J6" s="48"/>
      <c r="K6" s="48"/>
      <c r="L6" s="48"/>
      <c r="M6" s="48"/>
      <c r="N6" s="36"/>
    </row>
    <row r="7" spans="1:14" ht="22.95" customHeight="1">
      <c r="B7" s="39" t="s">
        <v>61</v>
      </c>
      <c r="C7" s="39"/>
      <c r="D7" s="39" t="str">
        <f>M50&amp; "對"</f>
        <v>79對</v>
      </c>
      <c r="E7" s="63" t="s">
        <v>112</v>
      </c>
      <c r="F7" s="50"/>
      <c r="G7" s="50"/>
      <c r="H7" s="50"/>
      <c r="I7" s="50"/>
      <c r="J7" s="50"/>
      <c r="K7" s="50"/>
      <c r="L7" s="50"/>
      <c r="M7" s="50"/>
      <c r="N7" s="43"/>
    </row>
    <row r="8" spans="1:14" ht="22.95" customHeight="1">
      <c r="B8" s="64" t="s">
        <v>62</v>
      </c>
      <c r="C8" s="65"/>
      <c r="D8" s="40" t="str">
        <f>N50&amp; "對"</f>
        <v>49對</v>
      </c>
      <c r="E8" s="66" t="s">
        <v>113</v>
      </c>
      <c r="F8" s="67"/>
      <c r="G8" s="67"/>
      <c r="H8" s="67"/>
      <c r="I8" s="67"/>
      <c r="J8" s="67"/>
      <c r="K8" s="67"/>
      <c r="L8" s="67"/>
      <c r="M8" s="67"/>
      <c r="N8" s="43"/>
    </row>
    <row r="9" spans="1:14" ht="21" customHeight="1">
      <c r="B9" s="59" t="s">
        <v>13</v>
      </c>
      <c r="C9" s="59"/>
      <c r="D9" s="59"/>
      <c r="E9" s="60" t="str">
        <f>G50&amp; "人"</f>
        <v>943人</v>
      </c>
      <c r="F9" s="61"/>
      <c r="G9" s="62" t="s">
        <v>0</v>
      </c>
      <c r="H9" s="62"/>
      <c r="I9" s="26" t="str">
        <f>H50&amp; "人"</f>
        <v>1166人</v>
      </c>
      <c r="J9" s="26"/>
      <c r="K9" s="36"/>
      <c r="L9" s="36"/>
      <c r="M9" s="36"/>
      <c r="N9" s="36"/>
    </row>
    <row r="10" spans="1:14" ht="19.8">
      <c r="B10" s="16" t="s">
        <v>1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2</v>
      </c>
      <c r="H10" s="17" t="s">
        <v>3</v>
      </c>
      <c r="I10" s="17" t="s">
        <v>6</v>
      </c>
      <c r="J10" s="17" t="s">
        <v>7</v>
      </c>
      <c r="K10" s="21" t="s">
        <v>55</v>
      </c>
      <c r="L10" s="21" t="s">
        <v>56</v>
      </c>
      <c r="M10" s="21" t="s">
        <v>53</v>
      </c>
      <c r="N10" s="21" t="s">
        <v>54</v>
      </c>
    </row>
    <row r="11" spans="1:14" ht="17.399999999999999">
      <c r="A11" s="3"/>
      <c r="B11" s="4" t="s">
        <v>14</v>
      </c>
      <c r="C11" s="14">
        <v>1749</v>
      </c>
      <c r="D11" s="14">
        <v>1546</v>
      </c>
      <c r="E11" s="14">
        <v>1221</v>
      </c>
      <c r="F11" s="20">
        <f>D11+E11</f>
        <v>2767</v>
      </c>
      <c r="G11" s="15">
        <v>1</v>
      </c>
      <c r="H11" s="15">
        <v>17</v>
      </c>
      <c r="I11" s="15">
        <v>20</v>
      </c>
      <c r="J11" s="15">
        <v>9</v>
      </c>
      <c r="K11" s="15">
        <v>1</v>
      </c>
      <c r="L11" s="15">
        <v>3</v>
      </c>
      <c r="M11" s="15">
        <v>2</v>
      </c>
      <c r="N11" s="25">
        <v>0</v>
      </c>
    </row>
    <row r="12" spans="1:14" ht="17.399999999999999">
      <c r="A12" s="3"/>
      <c r="B12" s="5" t="s">
        <v>15</v>
      </c>
      <c r="C12" s="14">
        <v>456</v>
      </c>
      <c r="D12" s="14">
        <v>520</v>
      </c>
      <c r="E12" s="14">
        <v>525</v>
      </c>
      <c r="F12" s="20">
        <f t="shared" ref="F12:F49" si="0">D12+E12</f>
        <v>1045</v>
      </c>
      <c r="G12" s="15">
        <v>2</v>
      </c>
      <c r="H12" s="15">
        <v>9</v>
      </c>
      <c r="I12" s="15">
        <v>0</v>
      </c>
      <c r="J12" s="15">
        <v>0</v>
      </c>
      <c r="K12" s="15">
        <v>0</v>
      </c>
      <c r="L12" s="15">
        <v>2</v>
      </c>
      <c r="M12" s="15">
        <v>0</v>
      </c>
      <c r="N12" s="25">
        <v>0</v>
      </c>
    </row>
    <row r="13" spans="1:14" ht="17.399999999999999">
      <c r="A13" s="3"/>
      <c r="B13" s="4" t="s">
        <v>16</v>
      </c>
      <c r="C13" s="14">
        <v>260</v>
      </c>
      <c r="D13" s="14">
        <v>274</v>
      </c>
      <c r="E13" s="14">
        <v>283</v>
      </c>
      <c r="F13" s="20">
        <f t="shared" si="0"/>
        <v>557</v>
      </c>
      <c r="G13" s="15">
        <v>0</v>
      </c>
      <c r="H13" s="15">
        <v>3</v>
      </c>
      <c r="I13" s="15">
        <v>0</v>
      </c>
      <c r="J13" s="15">
        <v>2</v>
      </c>
      <c r="K13" s="15">
        <v>1</v>
      </c>
      <c r="L13" s="15">
        <v>0</v>
      </c>
      <c r="M13" s="15">
        <v>0</v>
      </c>
      <c r="N13" s="25">
        <v>0</v>
      </c>
    </row>
    <row r="14" spans="1:14" ht="17.399999999999999">
      <c r="A14" s="3"/>
      <c r="B14" s="5" t="s">
        <v>17</v>
      </c>
      <c r="C14" s="14">
        <v>278</v>
      </c>
      <c r="D14" s="14">
        <v>332</v>
      </c>
      <c r="E14" s="14">
        <v>325</v>
      </c>
      <c r="F14" s="20">
        <f t="shared" si="0"/>
        <v>657</v>
      </c>
      <c r="G14" s="14">
        <v>0</v>
      </c>
      <c r="H14" s="15">
        <v>2</v>
      </c>
      <c r="I14" s="15">
        <v>0</v>
      </c>
      <c r="J14" s="15">
        <v>1</v>
      </c>
      <c r="K14" s="15">
        <v>0</v>
      </c>
      <c r="L14" s="15">
        <v>0</v>
      </c>
      <c r="M14" s="15">
        <v>0</v>
      </c>
      <c r="N14" s="25">
        <v>0</v>
      </c>
    </row>
    <row r="15" spans="1:14" ht="17.399999999999999">
      <c r="A15" s="3"/>
      <c r="B15" s="4" t="s">
        <v>18</v>
      </c>
      <c r="C15" s="14">
        <v>248</v>
      </c>
      <c r="D15" s="14">
        <v>298</v>
      </c>
      <c r="E15" s="14">
        <v>232</v>
      </c>
      <c r="F15" s="20">
        <f t="shared" si="0"/>
        <v>530</v>
      </c>
      <c r="G15" s="15">
        <v>0</v>
      </c>
      <c r="H15" s="15">
        <v>0</v>
      </c>
      <c r="I15" s="15">
        <v>0</v>
      </c>
      <c r="J15" s="15">
        <v>2</v>
      </c>
      <c r="K15" s="15">
        <v>0</v>
      </c>
      <c r="L15" s="15">
        <v>0</v>
      </c>
      <c r="M15" s="15">
        <v>0</v>
      </c>
      <c r="N15" s="25">
        <v>0</v>
      </c>
    </row>
    <row r="16" spans="1:14" ht="17.399999999999999">
      <c r="A16" s="3"/>
      <c r="B16" s="5" t="s">
        <v>19</v>
      </c>
      <c r="C16" s="14">
        <v>363</v>
      </c>
      <c r="D16" s="14">
        <v>457</v>
      </c>
      <c r="E16" s="14">
        <v>427</v>
      </c>
      <c r="F16" s="20">
        <f t="shared" si="0"/>
        <v>884</v>
      </c>
      <c r="G16" s="15">
        <v>0</v>
      </c>
      <c r="H16" s="15">
        <v>3</v>
      </c>
      <c r="I16" s="15">
        <v>1</v>
      </c>
      <c r="J16" s="15">
        <v>2</v>
      </c>
      <c r="K16" s="15">
        <v>1</v>
      </c>
      <c r="L16" s="15">
        <v>1</v>
      </c>
      <c r="M16" s="15">
        <v>0</v>
      </c>
      <c r="N16" s="25">
        <v>0</v>
      </c>
    </row>
    <row r="17" spans="1:14" ht="17.399999999999999">
      <c r="A17" s="3"/>
      <c r="B17" s="6" t="s">
        <v>20</v>
      </c>
      <c r="C17" s="14">
        <v>430</v>
      </c>
      <c r="D17" s="14">
        <v>478</v>
      </c>
      <c r="E17" s="14">
        <v>437</v>
      </c>
      <c r="F17" s="20">
        <f t="shared" si="0"/>
        <v>915</v>
      </c>
      <c r="G17" s="15">
        <v>1</v>
      </c>
      <c r="H17" s="15">
        <v>2</v>
      </c>
      <c r="I17" s="15">
        <v>10</v>
      </c>
      <c r="J17" s="15">
        <v>8</v>
      </c>
      <c r="K17" s="15">
        <v>0</v>
      </c>
      <c r="L17" s="15">
        <v>1</v>
      </c>
      <c r="M17" s="15">
        <v>0</v>
      </c>
      <c r="N17" s="25">
        <v>0</v>
      </c>
    </row>
    <row r="18" spans="1:14" ht="17.399999999999999">
      <c r="A18" s="3"/>
      <c r="B18" s="4" t="s">
        <v>21</v>
      </c>
      <c r="C18" s="14">
        <v>361</v>
      </c>
      <c r="D18" s="14">
        <v>388</v>
      </c>
      <c r="E18" s="14">
        <v>388</v>
      </c>
      <c r="F18" s="20">
        <f t="shared" si="0"/>
        <v>776</v>
      </c>
      <c r="G18" s="15">
        <v>1</v>
      </c>
      <c r="H18" s="15">
        <v>4</v>
      </c>
      <c r="I18" s="15">
        <v>5</v>
      </c>
      <c r="J18" s="15">
        <v>4</v>
      </c>
      <c r="K18" s="15">
        <v>0</v>
      </c>
      <c r="L18" s="15">
        <v>0</v>
      </c>
      <c r="M18" s="15">
        <v>0</v>
      </c>
      <c r="N18" s="25">
        <v>0</v>
      </c>
    </row>
    <row r="19" spans="1:14" ht="17.399999999999999">
      <c r="A19" s="3"/>
      <c r="B19" s="5" t="s">
        <v>22</v>
      </c>
      <c r="C19" s="14">
        <v>1625</v>
      </c>
      <c r="D19" s="14">
        <v>1807</v>
      </c>
      <c r="E19" s="14">
        <v>1815</v>
      </c>
      <c r="F19" s="20">
        <f t="shared" si="0"/>
        <v>3622</v>
      </c>
      <c r="G19" s="15">
        <v>10</v>
      </c>
      <c r="H19" s="15">
        <v>10</v>
      </c>
      <c r="I19" s="15">
        <v>16</v>
      </c>
      <c r="J19" s="15">
        <v>9</v>
      </c>
      <c r="K19" s="15">
        <v>0</v>
      </c>
      <c r="L19" s="15">
        <v>2</v>
      </c>
      <c r="M19" s="15">
        <v>1</v>
      </c>
      <c r="N19" s="25">
        <v>3</v>
      </c>
    </row>
    <row r="20" spans="1:14" ht="17.399999999999999">
      <c r="A20" s="3"/>
      <c r="B20" s="6" t="s">
        <v>23</v>
      </c>
      <c r="C20" s="23">
        <v>862</v>
      </c>
      <c r="D20" s="14">
        <v>763</v>
      </c>
      <c r="E20" s="14">
        <v>905</v>
      </c>
      <c r="F20" s="20">
        <f t="shared" si="0"/>
        <v>1668</v>
      </c>
      <c r="G20" s="15">
        <v>5</v>
      </c>
      <c r="H20" s="15">
        <v>5</v>
      </c>
      <c r="I20" s="15">
        <v>3</v>
      </c>
      <c r="J20" s="15">
        <v>4</v>
      </c>
      <c r="K20" s="15">
        <v>0</v>
      </c>
      <c r="L20" s="15">
        <v>0</v>
      </c>
      <c r="M20" s="15">
        <v>0</v>
      </c>
      <c r="N20" s="25">
        <v>1</v>
      </c>
    </row>
    <row r="21" spans="1:14" ht="17.399999999999999">
      <c r="A21" s="3"/>
      <c r="B21" s="4" t="s">
        <v>24</v>
      </c>
      <c r="C21" s="14">
        <v>179</v>
      </c>
      <c r="D21" s="14">
        <v>171</v>
      </c>
      <c r="E21" s="14">
        <v>184</v>
      </c>
      <c r="F21" s="20">
        <f t="shared" si="0"/>
        <v>355</v>
      </c>
      <c r="G21" s="15">
        <v>2</v>
      </c>
      <c r="H21" s="15">
        <v>0</v>
      </c>
      <c r="I21" s="15">
        <v>0</v>
      </c>
      <c r="J21" s="15">
        <v>0</v>
      </c>
      <c r="K21" s="15">
        <v>0</v>
      </c>
      <c r="L21" s="15">
        <v>2</v>
      </c>
      <c r="M21" s="15">
        <v>0</v>
      </c>
      <c r="N21" s="25">
        <v>0</v>
      </c>
    </row>
    <row r="22" spans="1:14" ht="17.399999999999999">
      <c r="A22" s="3"/>
      <c r="B22" s="4" t="s">
        <v>25</v>
      </c>
      <c r="C22" s="14">
        <v>313</v>
      </c>
      <c r="D22" s="14">
        <v>431</v>
      </c>
      <c r="E22" s="14">
        <v>409</v>
      </c>
      <c r="F22" s="20">
        <f t="shared" si="0"/>
        <v>840</v>
      </c>
      <c r="G22" s="23">
        <v>1</v>
      </c>
      <c r="H22" s="15">
        <v>5</v>
      </c>
      <c r="I22" s="15">
        <v>0</v>
      </c>
      <c r="J22" s="15">
        <v>11</v>
      </c>
      <c r="K22" s="15">
        <v>2</v>
      </c>
      <c r="L22" s="15">
        <v>1</v>
      </c>
      <c r="M22" s="15">
        <v>0</v>
      </c>
      <c r="N22" s="25">
        <v>0</v>
      </c>
    </row>
    <row r="23" spans="1:14" ht="17.399999999999999">
      <c r="A23" s="3"/>
      <c r="B23" s="4" t="s">
        <v>26</v>
      </c>
      <c r="C23" s="14">
        <v>790</v>
      </c>
      <c r="D23" s="14">
        <v>940</v>
      </c>
      <c r="E23" s="14">
        <v>993</v>
      </c>
      <c r="F23" s="20">
        <f t="shared" si="0"/>
        <v>1933</v>
      </c>
      <c r="G23" s="15">
        <v>16</v>
      </c>
      <c r="H23" s="15">
        <v>8</v>
      </c>
      <c r="I23" s="15">
        <v>1</v>
      </c>
      <c r="J23" s="15">
        <v>2</v>
      </c>
      <c r="K23" s="15">
        <v>1</v>
      </c>
      <c r="L23" s="15">
        <v>3</v>
      </c>
      <c r="M23" s="15">
        <v>1</v>
      </c>
      <c r="N23" s="25">
        <v>1</v>
      </c>
    </row>
    <row r="24" spans="1:14" ht="17.399999999999999">
      <c r="A24" s="3"/>
      <c r="B24" s="4" t="s">
        <v>27</v>
      </c>
      <c r="C24" s="14">
        <v>1205</v>
      </c>
      <c r="D24" s="14">
        <v>1354</v>
      </c>
      <c r="E24" s="14">
        <v>1457</v>
      </c>
      <c r="F24" s="20">
        <f t="shared" si="0"/>
        <v>2811</v>
      </c>
      <c r="G24" s="15">
        <v>19</v>
      </c>
      <c r="H24" s="15">
        <v>20</v>
      </c>
      <c r="I24" s="15">
        <v>3</v>
      </c>
      <c r="J24" s="15">
        <v>3</v>
      </c>
      <c r="K24" s="15">
        <v>1</v>
      </c>
      <c r="L24" s="15">
        <v>1</v>
      </c>
      <c r="M24" s="15">
        <v>2</v>
      </c>
      <c r="N24" s="25">
        <v>0</v>
      </c>
    </row>
    <row r="25" spans="1:14" ht="17.399999999999999">
      <c r="A25" s="3"/>
      <c r="B25" s="4" t="s">
        <v>28</v>
      </c>
      <c r="C25" s="14">
        <v>1281</v>
      </c>
      <c r="D25" s="14">
        <v>1409</v>
      </c>
      <c r="E25" s="14">
        <v>1392</v>
      </c>
      <c r="F25" s="20">
        <f t="shared" si="0"/>
        <v>2801</v>
      </c>
      <c r="G25" s="15">
        <v>16</v>
      </c>
      <c r="H25" s="15">
        <v>10</v>
      </c>
      <c r="I25" s="15">
        <v>8</v>
      </c>
      <c r="J25" s="15">
        <v>3</v>
      </c>
      <c r="K25" s="15">
        <v>1</v>
      </c>
      <c r="L25" s="15">
        <v>1</v>
      </c>
      <c r="M25" s="15">
        <v>3</v>
      </c>
      <c r="N25" s="25">
        <v>0</v>
      </c>
    </row>
    <row r="26" spans="1:14" ht="17.399999999999999">
      <c r="A26" s="3"/>
      <c r="B26" s="4" t="s">
        <v>29</v>
      </c>
      <c r="C26" s="14">
        <v>347</v>
      </c>
      <c r="D26" s="14">
        <v>354</v>
      </c>
      <c r="E26" s="14">
        <v>364</v>
      </c>
      <c r="F26" s="20">
        <f t="shared" si="0"/>
        <v>718</v>
      </c>
      <c r="G26" s="15">
        <v>0</v>
      </c>
      <c r="H26" s="15">
        <v>5</v>
      </c>
      <c r="I26" s="15">
        <v>1</v>
      </c>
      <c r="J26" s="15">
        <v>1</v>
      </c>
      <c r="K26" s="15">
        <v>0</v>
      </c>
      <c r="L26" s="15">
        <v>0</v>
      </c>
      <c r="M26" s="15">
        <v>0</v>
      </c>
      <c r="N26" s="25">
        <v>0</v>
      </c>
    </row>
    <row r="27" spans="1:14" ht="17.399999999999999">
      <c r="A27" s="3"/>
      <c r="B27" s="4" t="s">
        <v>30</v>
      </c>
      <c r="C27" s="14">
        <v>424</v>
      </c>
      <c r="D27" s="14">
        <v>507</v>
      </c>
      <c r="E27" s="14">
        <v>472</v>
      </c>
      <c r="F27" s="20">
        <f t="shared" si="0"/>
        <v>979</v>
      </c>
      <c r="G27" s="15">
        <v>2</v>
      </c>
      <c r="H27" s="15">
        <v>5</v>
      </c>
      <c r="I27" s="15">
        <v>1</v>
      </c>
      <c r="J27" s="15">
        <v>0</v>
      </c>
      <c r="K27" s="15">
        <v>0</v>
      </c>
      <c r="L27" s="15">
        <v>1</v>
      </c>
      <c r="M27" s="15">
        <v>1</v>
      </c>
      <c r="N27" s="25">
        <v>0</v>
      </c>
    </row>
    <row r="28" spans="1:14" ht="17.399999999999999">
      <c r="A28" s="3"/>
      <c r="B28" s="4" t="s">
        <v>31</v>
      </c>
      <c r="C28" s="14">
        <v>355</v>
      </c>
      <c r="D28" s="14">
        <v>404</v>
      </c>
      <c r="E28" s="14">
        <v>357</v>
      </c>
      <c r="F28" s="20">
        <f t="shared" si="0"/>
        <v>761</v>
      </c>
      <c r="G28" s="15">
        <v>1</v>
      </c>
      <c r="H28" s="15">
        <v>5</v>
      </c>
      <c r="I28" s="15">
        <v>1</v>
      </c>
      <c r="J28" s="15">
        <v>2</v>
      </c>
      <c r="K28" s="15">
        <v>0</v>
      </c>
      <c r="L28" s="15">
        <v>0</v>
      </c>
      <c r="M28" s="15">
        <v>0</v>
      </c>
      <c r="N28" s="25">
        <v>0</v>
      </c>
    </row>
    <row r="29" spans="1:14" ht="17.399999999999999">
      <c r="A29" s="3"/>
      <c r="B29" s="4" t="s">
        <v>32</v>
      </c>
      <c r="C29" s="14">
        <v>167</v>
      </c>
      <c r="D29" s="14">
        <v>203</v>
      </c>
      <c r="E29" s="14">
        <v>149</v>
      </c>
      <c r="F29" s="20">
        <f t="shared" si="0"/>
        <v>352</v>
      </c>
      <c r="G29" s="15">
        <v>1</v>
      </c>
      <c r="H29" s="15">
        <v>1</v>
      </c>
      <c r="I29" s="15">
        <v>1</v>
      </c>
      <c r="J29" s="15">
        <v>1</v>
      </c>
      <c r="K29" s="15">
        <v>0</v>
      </c>
      <c r="L29" s="15">
        <v>1</v>
      </c>
      <c r="M29" s="15">
        <v>0</v>
      </c>
      <c r="N29" s="25">
        <v>0</v>
      </c>
    </row>
    <row r="30" spans="1:14" ht="17.399999999999999">
      <c r="A30" s="3"/>
      <c r="B30" s="4" t="s">
        <v>33</v>
      </c>
      <c r="C30" s="14">
        <v>223</v>
      </c>
      <c r="D30" s="14">
        <v>284</v>
      </c>
      <c r="E30" s="14">
        <v>292</v>
      </c>
      <c r="F30" s="20">
        <f t="shared" si="0"/>
        <v>576</v>
      </c>
      <c r="G30" s="15">
        <v>1</v>
      </c>
      <c r="H30" s="15">
        <v>3</v>
      </c>
      <c r="I30" s="15">
        <v>0</v>
      </c>
      <c r="J30" s="15">
        <v>3</v>
      </c>
      <c r="K30" s="15">
        <v>0</v>
      </c>
      <c r="L30" s="15">
        <v>1</v>
      </c>
      <c r="M30" s="15">
        <v>0</v>
      </c>
      <c r="N30" s="25">
        <v>0</v>
      </c>
    </row>
    <row r="31" spans="1:14" ht="17.399999999999999">
      <c r="A31" s="3"/>
      <c r="B31" s="4" t="s">
        <v>34</v>
      </c>
      <c r="C31" s="14">
        <v>227</v>
      </c>
      <c r="D31" s="14">
        <v>283</v>
      </c>
      <c r="E31" s="14">
        <v>237</v>
      </c>
      <c r="F31" s="20">
        <f t="shared" si="0"/>
        <v>520</v>
      </c>
      <c r="G31" s="15">
        <v>0</v>
      </c>
      <c r="H31" s="15">
        <v>6</v>
      </c>
      <c r="I31" s="15">
        <v>0</v>
      </c>
      <c r="J31" s="15">
        <v>0</v>
      </c>
      <c r="K31" s="15">
        <v>1</v>
      </c>
      <c r="L31" s="15">
        <v>1</v>
      </c>
      <c r="M31" s="15">
        <v>0</v>
      </c>
      <c r="N31" s="25">
        <v>0</v>
      </c>
    </row>
    <row r="32" spans="1:14" ht="17.399999999999999">
      <c r="A32" s="3"/>
      <c r="B32" s="4" t="s">
        <v>35</v>
      </c>
      <c r="C32" s="14">
        <v>310</v>
      </c>
      <c r="D32" s="14">
        <v>398</v>
      </c>
      <c r="E32" s="24">
        <v>356</v>
      </c>
      <c r="F32" s="20">
        <f t="shared" si="0"/>
        <v>754</v>
      </c>
      <c r="G32" s="15">
        <v>4</v>
      </c>
      <c r="H32" s="15">
        <v>2</v>
      </c>
      <c r="I32" s="15">
        <v>0</v>
      </c>
      <c r="J32" s="15">
        <v>0</v>
      </c>
      <c r="K32" s="15">
        <v>1</v>
      </c>
      <c r="L32" s="15">
        <v>0</v>
      </c>
      <c r="M32" s="15">
        <v>1</v>
      </c>
      <c r="N32" s="25">
        <v>0</v>
      </c>
    </row>
    <row r="33" spans="1:14" ht="17.399999999999999">
      <c r="A33" s="3"/>
      <c r="B33" s="4" t="s">
        <v>36</v>
      </c>
      <c r="C33" s="28">
        <v>193</v>
      </c>
      <c r="D33" s="28">
        <v>223</v>
      </c>
      <c r="E33" s="28">
        <v>200</v>
      </c>
      <c r="F33" s="20">
        <f t="shared" si="0"/>
        <v>423</v>
      </c>
      <c r="G33" s="30">
        <v>0</v>
      </c>
      <c r="H33" s="30">
        <v>5</v>
      </c>
      <c r="I33" s="30">
        <v>3</v>
      </c>
      <c r="J33" s="30">
        <v>0</v>
      </c>
      <c r="K33" s="30">
        <v>0</v>
      </c>
      <c r="L33" s="30">
        <v>0</v>
      </c>
      <c r="M33" s="30">
        <v>0</v>
      </c>
      <c r="N33" s="32">
        <v>1</v>
      </c>
    </row>
    <row r="34" spans="1:14" ht="17.399999999999999">
      <c r="A34" s="3"/>
      <c r="B34" s="4" t="s">
        <v>37</v>
      </c>
      <c r="C34" s="14">
        <v>280</v>
      </c>
      <c r="D34" s="14">
        <v>343</v>
      </c>
      <c r="E34" s="14">
        <v>279</v>
      </c>
      <c r="F34" s="20">
        <f t="shared" si="0"/>
        <v>622</v>
      </c>
      <c r="G34" s="15">
        <v>1</v>
      </c>
      <c r="H34" s="15">
        <v>5</v>
      </c>
      <c r="I34" s="15">
        <v>1</v>
      </c>
      <c r="J34" s="15">
        <v>0</v>
      </c>
      <c r="K34" s="15">
        <v>0</v>
      </c>
      <c r="L34" s="15">
        <v>0</v>
      </c>
      <c r="M34" s="15">
        <v>0</v>
      </c>
      <c r="N34" s="25">
        <v>0</v>
      </c>
    </row>
    <row r="35" spans="1:14" ht="17.399999999999999">
      <c r="A35" s="3"/>
      <c r="B35" s="4" t="s">
        <v>38</v>
      </c>
      <c r="C35" s="29">
        <v>413</v>
      </c>
      <c r="D35" s="29">
        <v>456</v>
      </c>
      <c r="E35" s="29">
        <v>438</v>
      </c>
      <c r="F35" s="20">
        <f t="shared" si="0"/>
        <v>894</v>
      </c>
      <c r="G35" s="31">
        <v>2</v>
      </c>
      <c r="H35" s="31">
        <v>1</v>
      </c>
      <c r="I35" s="31">
        <v>0</v>
      </c>
      <c r="J35" s="31">
        <v>5</v>
      </c>
      <c r="K35" s="31">
        <v>0</v>
      </c>
      <c r="L35" s="31">
        <v>2</v>
      </c>
      <c r="M35" s="31">
        <v>1</v>
      </c>
      <c r="N35" s="33">
        <v>0</v>
      </c>
    </row>
    <row r="36" spans="1:14" ht="17.399999999999999">
      <c r="A36" s="3"/>
      <c r="B36" s="4" t="s">
        <v>39</v>
      </c>
      <c r="C36" s="14">
        <v>722</v>
      </c>
      <c r="D36" s="14">
        <v>688</v>
      </c>
      <c r="E36" s="14">
        <v>664</v>
      </c>
      <c r="F36" s="20">
        <f t="shared" si="0"/>
        <v>1352</v>
      </c>
      <c r="G36" s="15">
        <v>3</v>
      </c>
      <c r="H36" s="15">
        <v>1</v>
      </c>
      <c r="I36" s="15">
        <v>7</v>
      </c>
      <c r="J36" s="15">
        <v>1</v>
      </c>
      <c r="K36" s="15">
        <v>0</v>
      </c>
      <c r="L36" s="15">
        <v>3</v>
      </c>
      <c r="M36" s="15">
        <v>0</v>
      </c>
      <c r="N36" s="25">
        <v>0</v>
      </c>
    </row>
    <row r="37" spans="1:14" ht="17.399999999999999">
      <c r="A37" s="3"/>
      <c r="B37" s="4" t="s">
        <v>40</v>
      </c>
      <c r="C37" s="14">
        <v>474</v>
      </c>
      <c r="D37" s="14">
        <v>509</v>
      </c>
      <c r="E37" s="14">
        <v>473</v>
      </c>
      <c r="F37" s="20">
        <f t="shared" si="0"/>
        <v>982</v>
      </c>
      <c r="G37" s="15">
        <v>6</v>
      </c>
      <c r="H37" s="15">
        <v>80</v>
      </c>
      <c r="I37" s="15">
        <v>5</v>
      </c>
      <c r="J37" s="15">
        <v>3</v>
      </c>
      <c r="K37" s="15">
        <v>0</v>
      </c>
      <c r="L37" s="15">
        <v>0</v>
      </c>
      <c r="M37" s="15">
        <v>1</v>
      </c>
      <c r="N37" s="25">
        <v>0</v>
      </c>
    </row>
    <row r="38" spans="1:14" ht="17.399999999999999">
      <c r="A38" s="3"/>
      <c r="B38" s="4" t="s">
        <v>41</v>
      </c>
      <c r="C38" s="14">
        <v>2745</v>
      </c>
      <c r="D38" s="14">
        <v>2909</v>
      </c>
      <c r="E38" s="14">
        <v>3214</v>
      </c>
      <c r="F38" s="20">
        <f t="shared" si="0"/>
        <v>6123</v>
      </c>
      <c r="G38" s="15">
        <v>22</v>
      </c>
      <c r="H38" s="15">
        <v>28</v>
      </c>
      <c r="I38" s="15">
        <v>14</v>
      </c>
      <c r="J38" s="15">
        <v>5</v>
      </c>
      <c r="K38" s="15">
        <v>0</v>
      </c>
      <c r="L38" s="15">
        <v>14</v>
      </c>
      <c r="M38" s="15">
        <v>3</v>
      </c>
      <c r="N38" s="25">
        <v>0</v>
      </c>
    </row>
    <row r="39" spans="1:14" ht="17.399999999999999">
      <c r="A39" s="3"/>
      <c r="B39" s="4" t="s">
        <v>42</v>
      </c>
      <c r="C39" s="14">
        <v>1780</v>
      </c>
      <c r="D39" s="14">
        <v>1788</v>
      </c>
      <c r="E39" s="14">
        <v>1946</v>
      </c>
      <c r="F39" s="20">
        <f t="shared" si="0"/>
        <v>3734</v>
      </c>
      <c r="G39" s="15">
        <v>21</v>
      </c>
      <c r="H39" s="15">
        <v>24</v>
      </c>
      <c r="I39" s="15">
        <v>9</v>
      </c>
      <c r="J39" s="15">
        <v>14</v>
      </c>
      <c r="K39" s="15">
        <v>1</v>
      </c>
      <c r="L39" s="15">
        <v>1</v>
      </c>
      <c r="M39" s="15">
        <v>2</v>
      </c>
      <c r="N39" s="25">
        <v>1</v>
      </c>
    </row>
    <row r="40" spans="1:14" ht="17.399999999999999">
      <c r="A40" s="3"/>
      <c r="B40" s="4" t="s">
        <v>43</v>
      </c>
      <c r="C40" s="14">
        <v>726</v>
      </c>
      <c r="D40" s="14">
        <v>563</v>
      </c>
      <c r="E40" s="14">
        <v>600</v>
      </c>
      <c r="F40" s="20">
        <f t="shared" si="0"/>
        <v>1163</v>
      </c>
      <c r="G40" s="15">
        <v>74</v>
      </c>
      <c r="H40" s="15">
        <v>7</v>
      </c>
      <c r="I40" s="15">
        <v>17</v>
      </c>
      <c r="J40" s="15">
        <v>1</v>
      </c>
      <c r="K40" s="15">
        <v>1</v>
      </c>
      <c r="L40" s="15">
        <v>0</v>
      </c>
      <c r="M40" s="15">
        <v>2</v>
      </c>
      <c r="N40" s="25">
        <v>0</v>
      </c>
    </row>
    <row r="41" spans="1:14" ht="17.399999999999999">
      <c r="A41" s="3"/>
      <c r="B41" s="4" t="s">
        <v>44</v>
      </c>
      <c r="C41" s="14">
        <v>1519</v>
      </c>
      <c r="D41" s="14">
        <v>1354</v>
      </c>
      <c r="E41" s="14">
        <v>1586</v>
      </c>
      <c r="F41" s="20">
        <f t="shared" si="0"/>
        <v>2940</v>
      </c>
      <c r="G41" s="15">
        <v>4</v>
      </c>
      <c r="H41" s="15">
        <v>18</v>
      </c>
      <c r="I41" s="15">
        <v>17</v>
      </c>
      <c r="J41" s="15">
        <v>11</v>
      </c>
      <c r="K41" s="15">
        <v>0</v>
      </c>
      <c r="L41" s="15">
        <v>4</v>
      </c>
      <c r="M41" s="15">
        <v>2</v>
      </c>
      <c r="N41" s="25">
        <v>1</v>
      </c>
    </row>
    <row r="42" spans="1:14" ht="17.399999999999999">
      <c r="A42" s="3"/>
      <c r="B42" s="4" t="s">
        <v>45</v>
      </c>
      <c r="C42" s="14">
        <v>763</v>
      </c>
      <c r="D42" s="14">
        <v>724</v>
      </c>
      <c r="E42" s="14">
        <v>828</v>
      </c>
      <c r="F42" s="20">
        <f t="shared" si="0"/>
        <v>1552</v>
      </c>
      <c r="G42" s="15">
        <v>5</v>
      </c>
      <c r="H42" s="15">
        <v>10</v>
      </c>
      <c r="I42" s="15">
        <v>4</v>
      </c>
      <c r="J42" s="15">
        <v>8</v>
      </c>
      <c r="K42" s="15">
        <v>0</v>
      </c>
      <c r="L42" s="15">
        <v>2</v>
      </c>
      <c r="M42" s="15">
        <v>1</v>
      </c>
      <c r="N42" s="25">
        <v>1</v>
      </c>
    </row>
    <row r="43" spans="1:14" ht="17.399999999999999">
      <c r="A43" s="3"/>
      <c r="B43" s="4" t="s">
        <v>46</v>
      </c>
      <c r="C43" s="14">
        <v>821</v>
      </c>
      <c r="D43" s="14">
        <v>795</v>
      </c>
      <c r="E43" s="14">
        <v>866</v>
      </c>
      <c r="F43" s="20">
        <f t="shared" si="0"/>
        <v>1661</v>
      </c>
      <c r="G43" s="15">
        <v>5</v>
      </c>
      <c r="H43" s="15">
        <v>5</v>
      </c>
      <c r="I43" s="15">
        <v>1</v>
      </c>
      <c r="J43" s="15">
        <v>3</v>
      </c>
      <c r="K43" s="15">
        <v>0</v>
      </c>
      <c r="L43" s="15">
        <v>4</v>
      </c>
      <c r="M43" s="15">
        <v>1</v>
      </c>
      <c r="N43" s="25">
        <v>1</v>
      </c>
    </row>
    <row r="44" spans="1:14" ht="17.399999999999999">
      <c r="A44" s="3"/>
      <c r="B44" s="4" t="s">
        <v>47</v>
      </c>
      <c r="C44" s="14">
        <v>6832</v>
      </c>
      <c r="D44" s="14">
        <v>7454</v>
      </c>
      <c r="E44" s="14">
        <v>8608</v>
      </c>
      <c r="F44" s="20">
        <f t="shared" si="0"/>
        <v>16062</v>
      </c>
      <c r="G44" s="15">
        <v>80</v>
      </c>
      <c r="H44" s="15">
        <v>101</v>
      </c>
      <c r="I44" s="15">
        <v>34</v>
      </c>
      <c r="J44" s="15">
        <v>34</v>
      </c>
      <c r="K44" s="15">
        <v>11</v>
      </c>
      <c r="L44" s="15">
        <v>4</v>
      </c>
      <c r="M44" s="15">
        <v>6</v>
      </c>
      <c r="N44" s="25">
        <v>5</v>
      </c>
    </row>
    <row r="45" spans="1:14" ht="17.399999999999999">
      <c r="A45" s="3"/>
      <c r="B45" s="4" t="s">
        <v>48</v>
      </c>
      <c r="C45" s="14">
        <v>12347</v>
      </c>
      <c r="D45" s="14">
        <v>13960</v>
      </c>
      <c r="E45" s="14">
        <v>16030</v>
      </c>
      <c r="F45" s="20">
        <f t="shared" si="0"/>
        <v>29990</v>
      </c>
      <c r="G45" s="15">
        <v>151</v>
      </c>
      <c r="H45" s="15">
        <v>219</v>
      </c>
      <c r="I45" s="15">
        <v>56</v>
      </c>
      <c r="J45" s="15">
        <v>88</v>
      </c>
      <c r="K45" s="15">
        <v>19</v>
      </c>
      <c r="L45" s="15">
        <v>6</v>
      </c>
      <c r="M45" s="15">
        <v>8</v>
      </c>
      <c r="N45" s="25">
        <v>8</v>
      </c>
    </row>
    <row r="46" spans="1:14" ht="17.399999999999999">
      <c r="A46" s="3"/>
      <c r="B46" s="4" t="s">
        <v>49</v>
      </c>
      <c r="C46" s="14">
        <v>2022</v>
      </c>
      <c r="D46" s="14">
        <v>2774</v>
      </c>
      <c r="E46" s="14">
        <v>2824</v>
      </c>
      <c r="F46" s="20">
        <f t="shared" si="0"/>
        <v>5598</v>
      </c>
      <c r="G46" s="15">
        <v>18</v>
      </c>
      <c r="H46" s="15">
        <v>18</v>
      </c>
      <c r="I46" s="15">
        <v>11</v>
      </c>
      <c r="J46" s="15">
        <v>19</v>
      </c>
      <c r="K46" s="15">
        <v>2</v>
      </c>
      <c r="L46" s="15">
        <v>4</v>
      </c>
      <c r="M46" s="15">
        <v>2</v>
      </c>
      <c r="N46" s="25">
        <v>1</v>
      </c>
    </row>
    <row r="47" spans="1:14" ht="17.399999999999999">
      <c r="A47" s="3"/>
      <c r="B47" s="4" t="s">
        <v>50</v>
      </c>
      <c r="C47" s="14">
        <v>6507</v>
      </c>
      <c r="D47" s="14">
        <v>7917</v>
      </c>
      <c r="E47" s="14">
        <v>8827</v>
      </c>
      <c r="F47" s="20">
        <f t="shared" si="0"/>
        <v>16744</v>
      </c>
      <c r="G47" s="15">
        <v>75</v>
      </c>
      <c r="H47" s="15">
        <v>85</v>
      </c>
      <c r="I47" s="15">
        <v>52</v>
      </c>
      <c r="J47" s="15">
        <v>60</v>
      </c>
      <c r="K47" s="15">
        <v>10</v>
      </c>
      <c r="L47" s="15">
        <v>7</v>
      </c>
      <c r="M47" s="15">
        <v>7</v>
      </c>
      <c r="N47" s="25">
        <v>5</v>
      </c>
    </row>
    <row r="48" spans="1:14" ht="17.399999999999999">
      <c r="A48" s="3"/>
      <c r="B48" s="4" t="s">
        <v>51</v>
      </c>
      <c r="C48" s="14">
        <v>13478</v>
      </c>
      <c r="D48" s="14">
        <v>16693</v>
      </c>
      <c r="E48" s="14">
        <v>18288</v>
      </c>
      <c r="F48" s="20">
        <f t="shared" si="0"/>
        <v>34981</v>
      </c>
      <c r="G48" s="15">
        <v>161</v>
      </c>
      <c r="H48" s="15">
        <v>165</v>
      </c>
      <c r="I48" s="15">
        <v>95</v>
      </c>
      <c r="J48" s="15">
        <v>93</v>
      </c>
      <c r="K48" s="15">
        <v>15</v>
      </c>
      <c r="L48" s="15">
        <v>14</v>
      </c>
      <c r="M48" s="15">
        <v>15</v>
      </c>
      <c r="N48" s="25">
        <v>11</v>
      </c>
    </row>
    <row r="49" spans="1:14" ht="17.399999999999999">
      <c r="A49" s="3"/>
      <c r="B49" s="4" t="s">
        <v>52</v>
      </c>
      <c r="C49" s="14">
        <v>17683</v>
      </c>
      <c r="D49" s="14">
        <v>21161</v>
      </c>
      <c r="E49" s="14">
        <v>23823</v>
      </c>
      <c r="F49" s="20">
        <f t="shared" si="0"/>
        <v>44984</v>
      </c>
      <c r="G49" s="15">
        <v>232</v>
      </c>
      <c r="H49" s="15">
        <v>269</v>
      </c>
      <c r="I49" s="15">
        <v>102</v>
      </c>
      <c r="J49" s="15">
        <v>87</v>
      </c>
      <c r="K49" s="15">
        <v>22</v>
      </c>
      <c r="L49" s="15">
        <v>9</v>
      </c>
      <c r="M49" s="15">
        <v>17</v>
      </c>
      <c r="N49" s="25">
        <v>9</v>
      </c>
    </row>
    <row r="50" spans="1:14" ht="17.399999999999999">
      <c r="B50" s="7" t="s">
        <v>4</v>
      </c>
      <c r="C50" s="8">
        <f t="shared" ref="C50:N50" si="1">SUM(C11:C49)</f>
        <v>81758</v>
      </c>
      <c r="D50" s="8">
        <f t="shared" si="1"/>
        <v>93912</v>
      </c>
      <c r="E50" s="8">
        <f t="shared" si="1"/>
        <v>102714</v>
      </c>
      <c r="F50" s="9">
        <f t="shared" si="1"/>
        <v>196626</v>
      </c>
      <c r="G50" s="10">
        <f t="shared" si="1"/>
        <v>943</v>
      </c>
      <c r="H50" s="11">
        <f t="shared" si="1"/>
        <v>1166</v>
      </c>
      <c r="I50" s="12">
        <f t="shared" si="1"/>
        <v>499</v>
      </c>
      <c r="J50" s="12">
        <f t="shared" si="1"/>
        <v>499</v>
      </c>
      <c r="K50" s="22">
        <f t="shared" si="1"/>
        <v>91</v>
      </c>
      <c r="L50" s="22">
        <f t="shared" si="1"/>
        <v>95</v>
      </c>
      <c r="M50" s="22">
        <f t="shared" si="1"/>
        <v>79</v>
      </c>
      <c r="N50" s="22">
        <f t="shared" si="1"/>
        <v>49</v>
      </c>
    </row>
    <row r="51" spans="1:14">
      <c r="H51" s="1" t="s">
        <v>5</v>
      </c>
      <c r="I51" s="2"/>
      <c r="J51" s="2"/>
    </row>
    <row r="52" spans="1:14" ht="22.2">
      <c r="B52" s="18"/>
      <c r="C52" s="18"/>
      <c r="D52" s="19"/>
    </row>
    <row r="53" spans="1:14" ht="37.950000000000003" customHeight="1">
      <c r="A53" s="13"/>
      <c r="B53" s="57"/>
      <c r="C53" s="57"/>
      <c r="D53" s="57"/>
      <c r="E53" s="57"/>
      <c r="F53" s="57"/>
      <c r="G53" s="57"/>
      <c r="H53" s="57"/>
      <c r="I53" s="57"/>
      <c r="J53" s="57"/>
    </row>
    <row r="54" spans="1:14" ht="54.6" customHeight="1">
      <c r="A54" s="13"/>
      <c r="B54" s="58"/>
      <c r="C54" s="58"/>
      <c r="D54" s="58"/>
      <c r="E54" s="58"/>
      <c r="F54" s="58"/>
      <c r="G54" s="58"/>
      <c r="H54" s="58"/>
      <c r="I54" s="58"/>
      <c r="J54" s="58"/>
    </row>
    <row r="55" spans="1:14" ht="58.95" customHeight="1">
      <c r="A55" s="13"/>
      <c r="B55" s="58"/>
      <c r="C55" s="58"/>
      <c r="D55" s="58"/>
      <c r="E55" s="58"/>
      <c r="F55" s="58"/>
      <c r="G55" s="58"/>
      <c r="H55" s="58"/>
      <c r="I55" s="58"/>
      <c r="J55" s="58"/>
    </row>
    <row r="56" spans="1:14" ht="56.4" customHeight="1">
      <c r="A56" s="13"/>
      <c r="B56" s="58"/>
      <c r="C56" s="58"/>
      <c r="D56" s="58"/>
      <c r="E56" s="58"/>
      <c r="F56" s="58"/>
      <c r="G56" s="58"/>
      <c r="H56" s="58"/>
      <c r="I56" s="58"/>
      <c r="J56" s="58"/>
    </row>
    <row r="57" spans="1:14" ht="30.6" customHeight="1">
      <c r="D57" s="56"/>
      <c r="E57" s="56"/>
      <c r="F57" s="56"/>
      <c r="G57" s="56"/>
      <c r="H57" s="56"/>
      <c r="I57" s="56"/>
      <c r="J57" s="56"/>
    </row>
  </sheetData>
  <mergeCells count="20">
    <mergeCell ref="D57:J57"/>
    <mergeCell ref="B9:D9"/>
    <mergeCell ref="E9:F9"/>
    <mergeCell ref="G9:H9"/>
    <mergeCell ref="B53:J53"/>
    <mergeCell ref="B54:J54"/>
    <mergeCell ref="B55:J55"/>
    <mergeCell ref="B1:J1"/>
    <mergeCell ref="B3:C3"/>
    <mergeCell ref="F3:G3"/>
    <mergeCell ref="B56:J56"/>
    <mergeCell ref="E7:M7"/>
    <mergeCell ref="B8:C8"/>
    <mergeCell ref="E8:M8"/>
    <mergeCell ref="B5:C5"/>
    <mergeCell ref="E5:M5"/>
    <mergeCell ref="B6:C6"/>
    <mergeCell ref="E6:M6"/>
    <mergeCell ref="B4:N4"/>
    <mergeCell ref="A2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修改年度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zuo030107</cp:lastModifiedBy>
  <cp:lastPrinted>2014-01-24T05:36:39Z</cp:lastPrinted>
  <dcterms:created xsi:type="dcterms:W3CDTF">2012-02-01T01:00:31Z</dcterms:created>
  <dcterms:modified xsi:type="dcterms:W3CDTF">2022-01-03T01:05:56Z</dcterms:modified>
</cp:coreProperties>
</file>