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uo030107\Desktop\業務\3人口統計\1人口統計\1-上網的檔案\2月人口概況統計表\"/>
    </mc:Choice>
  </mc:AlternateContent>
  <xr:revisionPtr revIDLastSave="0" documentId="13_ncr:1_{C58E6840-15A2-4F86-B000-D2A21711AD61}" xr6:coauthVersionLast="47" xr6:coauthVersionMax="47" xr10:uidLastSave="{00000000-0000-0000-0000-000000000000}"/>
  <bookViews>
    <workbookView xWindow="-108" yWindow="-108" windowWidth="23256" windowHeight="12456" activeTab="11" xr2:uid="{00000000-000D-0000-FFFF-FFFF00000000}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  <sheet name="修改年度" sheetId="13" r:id="rId13"/>
  </sheets>
  <calcPr calcId="181029"/>
</workbook>
</file>

<file path=xl/calcChain.xml><?xml version="1.0" encoding="utf-8"?>
<calcChain xmlns="http://schemas.openxmlformats.org/spreadsheetml/2006/main">
  <c r="F2" i="11" l="1"/>
  <c r="F2" i="10"/>
  <c r="F2" i="9"/>
  <c r="F2" i="8"/>
  <c r="F2" i="7"/>
  <c r="F2" i="6"/>
  <c r="F2" i="5"/>
  <c r="F2" i="4"/>
  <c r="F2" i="3"/>
  <c r="F2" i="2"/>
  <c r="F2" i="1"/>
  <c r="F2" i="12"/>
  <c r="N50" i="11" l="1"/>
  <c r="M50" i="11"/>
  <c r="D7" i="11" s="1"/>
  <c r="L50" i="11"/>
  <c r="D6" i="11" s="1"/>
  <c r="K50" i="11"/>
  <c r="D5" i="11" s="1"/>
  <c r="J50" i="11"/>
  <c r="I50" i="11"/>
  <c r="H50" i="11"/>
  <c r="I9" i="11" s="1"/>
  <c r="G50" i="11"/>
  <c r="E9" i="11" s="1"/>
  <c r="E50" i="11"/>
  <c r="D50" i="11"/>
  <c r="C50" i="11"/>
  <c r="D3" i="11" s="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D8" i="11"/>
  <c r="N50" i="10"/>
  <c r="D8" i="10" s="1"/>
  <c r="M50" i="10"/>
  <c r="D7" i="10" s="1"/>
  <c r="L50" i="10"/>
  <c r="D6" i="10" s="1"/>
  <c r="K50" i="10"/>
  <c r="D5" i="10" s="1"/>
  <c r="J50" i="10"/>
  <c r="I50" i="10"/>
  <c r="H50" i="10"/>
  <c r="I9" i="10" s="1"/>
  <c r="G50" i="10"/>
  <c r="E9" i="10" s="1"/>
  <c r="E50" i="10"/>
  <c r="D50" i="10"/>
  <c r="C50" i="10"/>
  <c r="D3" i="10" s="1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N50" i="9"/>
  <c r="D8" i="9" s="1"/>
  <c r="M50" i="9"/>
  <c r="D7" i="9" s="1"/>
  <c r="L50" i="9"/>
  <c r="D6" i="9" s="1"/>
  <c r="K50" i="9"/>
  <c r="D5" i="9" s="1"/>
  <c r="J50" i="9"/>
  <c r="I50" i="9"/>
  <c r="H50" i="9"/>
  <c r="I9" i="9" s="1"/>
  <c r="G50" i="9"/>
  <c r="E9" i="9" s="1"/>
  <c r="E50" i="9"/>
  <c r="D50" i="9"/>
  <c r="C50" i="9"/>
  <c r="D3" i="9" s="1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N50" i="8"/>
  <c r="D8" i="8" s="1"/>
  <c r="M50" i="8"/>
  <c r="D7" i="8" s="1"/>
  <c r="L50" i="8"/>
  <c r="D6" i="8" s="1"/>
  <c r="K50" i="8"/>
  <c r="D5" i="8" s="1"/>
  <c r="J50" i="8"/>
  <c r="I50" i="8"/>
  <c r="H50" i="8"/>
  <c r="I9" i="8" s="1"/>
  <c r="G50" i="8"/>
  <c r="E9" i="8" s="1"/>
  <c r="E50" i="8"/>
  <c r="D50" i="8"/>
  <c r="C50" i="8"/>
  <c r="D3" i="8" s="1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N50" i="7"/>
  <c r="D8" i="7" s="1"/>
  <c r="M50" i="7"/>
  <c r="D7" i="7" s="1"/>
  <c r="L50" i="7"/>
  <c r="D6" i="7" s="1"/>
  <c r="K50" i="7"/>
  <c r="D5" i="7" s="1"/>
  <c r="J50" i="7"/>
  <c r="I50" i="7"/>
  <c r="H50" i="7"/>
  <c r="I9" i="7" s="1"/>
  <c r="G50" i="7"/>
  <c r="E9" i="7" s="1"/>
  <c r="E50" i="7"/>
  <c r="D50" i="7"/>
  <c r="C50" i="7"/>
  <c r="D3" i="7" s="1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N50" i="6"/>
  <c r="D8" i="6" s="1"/>
  <c r="M50" i="6"/>
  <c r="D7" i="6" s="1"/>
  <c r="L50" i="6"/>
  <c r="D6" i="6" s="1"/>
  <c r="K50" i="6"/>
  <c r="D5" i="6" s="1"/>
  <c r="J50" i="6"/>
  <c r="I50" i="6"/>
  <c r="H50" i="6"/>
  <c r="I9" i="6" s="1"/>
  <c r="G50" i="6"/>
  <c r="E9" i="6" s="1"/>
  <c r="E50" i="6"/>
  <c r="D50" i="6"/>
  <c r="C50" i="6"/>
  <c r="D3" i="6" s="1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N50" i="5"/>
  <c r="D8" i="5" s="1"/>
  <c r="M50" i="5"/>
  <c r="D7" i="5" s="1"/>
  <c r="L50" i="5"/>
  <c r="D6" i="5" s="1"/>
  <c r="K50" i="5"/>
  <c r="D5" i="5" s="1"/>
  <c r="J50" i="5"/>
  <c r="I50" i="5"/>
  <c r="H50" i="5"/>
  <c r="I9" i="5" s="1"/>
  <c r="G50" i="5"/>
  <c r="E9" i="5" s="1"/>
  <c r="E50" i="5"/>
  <c r="D50" i="5"/>
  <c r="C50" i="5"/>
  <c r="D3" i="5" s="1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N50" i="4"/>
  <c r="D8" i="4" s="1"/>
  <c r="M50" i="4"/>
  <c r="D7" i="4" s="1"/>
  <c r="L50" i="4"/>
  <c r="D6" i="4" s="1"/>
  <c r="K50" i="4"/>
  <c r="D5" i="4" s="1"/>
  <c r="J50" i="4"/>
  <c r="I50" i="4"/>
  <c r="H50" i="4"/>
  <c r="I9" i="4" s="1"/>
  <c r="G50" i="4"/>
  <c r="E9" i="4" s="1"/>
  <c r="E50" i="4"/>
  <c r="D50" i="4"/>
  <c r="C50" i="4"/>
  <c r="D3" i="4" s="1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N50" i="3"/>
  <c r="D8" i="3" s="1"/>
  <c r="M50" i="3"/>
  <c r="D7" i="3" s="1"/>
  <c r="L50" i="3"/>
  <c r="D6" i="3" s="1"/>
  <c r="K50" i="3"/>
  <c r="D5" i="3" s="1"/>
  <c r="J50" i="3"/>
  <c r="I50" i="3"/>
  <c r="H50" i="3"/>
  <c r="G50" i="3"/>
  <c r="E50" i="3"/>
  <c r="D50" i="3"/>
  <c r="C50" i="3"/>
  <c r="D3" i="3" s="1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I9" i="3"/>
  <c r="E9" i="3"/>
  <c r="N50" i="2"/>
  <c r="D8" i="2" s="1"/>
  <c r="M50" i="2"/>
  <c r="D7" i="2" s="1"/>
  <c r="L50" i="2"/>
  <c r="D6" i="2" s="1"/>
  <c r="K50" i="2"/>
  <c r="D5" i="2" s="1"/>
  <c r="J50" i="2"/>
  <c r="I50" i="2"/>
  <c r="H50" i="2"/>
  <c r="I9" i="2" s="1"/>
  <c r="G50" i="2"/>
  <c r="E9" i="2" s="1"/>
  <c r="E50" i="2"/>
  <c r="D50" i="2"/>
  <c r="C50" i="2"/>
  <c r="D3" i="2" s="1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N50" i="1"/>
  <c r="D8" i="1" s="1"/>
  <c r="M50" i="1"/>
  <c r="D7" i="1" s="1"/>
  <c r="L50" i="1"/>
  <c r="D6" i="1" s="1"/>
  <c r="K50" i="1"/>
  <c r="D5" i="1" s="1"/>
  <c r="J50" i="1"/>
  <c r="I50" i="1"/>
  <c r="H50" i="1"/>
  <c r="I9" i="1" s="1"/>
  <c r="G50" i="1"/>
  <c r="E9" i="1" s="1"/>
  <c r="E50" i="1"/>
  <c r="D50" i="1"/>
  <c r="C50" i="1"/>
  <c r="D3" i="1" s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50" i="10" l="1"/>
  <c r="H3" i="10" s="1"/>
  <c r="F50" i="2"/>
  <c r="H3" i="2" s="1"/>
  <c r="F50" i="1"/>
  <c r="H3" i="1" s="1"/>
  <c r="F50" i="11"/>
  <c r="H3" i="11" s="1"/>
  <c r="F50" i="9"/>
  <c r="H3" i="9" s="1"/>
  <c r="F50" i="8"/>
  <c r="H3" i="8" s="1"/>
  <c r="F50" i="7"/>
  <c r="H3" i="7" s="1"/>
  <c r="F50" i="6"/>
  <c r="H3" i="6" s="1"/>
  <c r="F50" i="5"/>
  <c r="H3" i="5" s="1"/>
  <c r="F50" i="4"/>
  <c r="H3" i="4" s="1"/>
  <c r="F50" i="3"/>
  <c r="H3" i="3" s="1"/>
  <c r="N50" i="12"/>
  <c r="D8" i="12" s="1"/>
  <c r="M50" i="12"/>
  <c r="D7" i="12" s="1"/>
  <c r="L50" i="12"/>
  <c r="D6" i="12" s="1"/>
  <c r="K50" i="12"/>
  <c r="D5" i="12" s="1"/>
  <c r="J50" i="12"/>
  <c r="I50" i="12"/>
  <c r="H50" i="12"/>
  <c r="I9" i="12" s="1"/>
  <c r="G50" i="12"/>
  <c r="E9" i="12" s="1"/>
  <c r="E50" i="12"/>
  <c r="D50" i="12"/>
  <c r="C50" i="12"/>
  <c r="D3" i="12" s="1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50" i="12" l="1"/>
  <c r="H3" i="12" s="1"/>
</calcChain>
</file>

<file path=xl/sharedStrings.xml><?xml version="1.0" encoding="utf-8"?>
<sst xmlns="http://schemas.openxmlformats.org/spreadsheetml/2006/main" count="829" uniqueCount="126">
  <si>
    <t>遷出人數：</t>
    <phoneticPr fontId="2" type="noConversion"/>
  </si>
  <si>
    <t>村別</t>
    <phoneticPr fontId="2" type="noConversion"/>
  </si>
  <si>
    <t>遷入數</t>
    <phoneticPr fontId="2" type="noConversion"/>
  </si>
  <si>
    <t>遷出數</t>
    <phoneticPr fontId="2" type="noConversion"/>
  </si>
  <si>
    <t>總計</t>
    <phoneticPr fontId="2" type="noConversion"/>
  </si>
  <si>
    <t xml:space="preserve">        *住變：表示住址變更*</t>
    <phoneticPr fontId="2" type="noConversion"/>
  </si>
  <si>
    <t>住變入</t>
    <phoneticPr fontId="2" type="noConversion"/>
  </si>
  <si>
    <t>住變出</t>
    <phoneticPr fontId="2" type="noConversion"/>
  </si>
  <si>
    <t>戶數</t>
    <phoneticPr fontId="2" type="noConversion"/>
  </si>
  <si>
    <t>男人口</t>
    <phoneticPr fontId="2" type="noConversion"/>
  </si>
  <si>
    <t>女人口</t>
    <phoneticPr fontId="2" type="noConversion"/>
  </si>
  <si>
    <t>總人口</t>
    <phoneticPr fontId="2" type="noConversion"/>
  </si>
  <si>
    <t>本月遷入本區人數：</t>
    <phoneticPr fontId="2" type="noConversion"/>
  </si>
  <si>
    <t>進學里</t>
  </si>
  <si>
    <t>尾西里</t>
  </si>
  <si>
    <t>頂北里</t>
  </si>
  <si>
    <t>中北里</t>
  </si>
  <si>
    <t>中南里</t>
  </si>
  <si>
    <t>廟東里</t>
  </si>
  <si>
    <t>廟北里</t>
  </si>
  <si>
    <t>尾南里</t>
  </si>
  <si>
    <t>尾北里</t>
  </si>
  <si>
    <t>屏山里</t>
  </si>
  <si>
    <t>祥和里</t>
  </si>
  <si>
    <t>永清里</t>
  </si>
  <si>
    <t>莒光里</t>
  </si>
  <si>
    <t>光輝里</t>
  </si>
  <si>
    <t>合群里</t>
  </si>
  <si>
    <t>明建里</t>
  </si>
  <si>
    <t>頂西里</t>
  </si>
  <si>
    <t>聖后里</t>
  </si>
  <si>
    <t>聖西里</t>
  </si>
  <si>
    <t>聖南里</t>
  </si>
  <si>
    <t>城南里</t>
  </si>
  <si>
    <t>路東里</t>
  </si>
  <si>
    <t>廍北里</t>
  </si>
  <si>
    <t>廍南里</t>
  </si>
  <si>
    <t>埤西里</t>
  </si>
  <si>
    <t>埤北里</t>
  </si>
  <si>
    <t>埤東里</t>
  </si>
  <si>
    <t>海勝里</t>
  </si>
  <si>
    <t>崇實里</t>
  </si>
  <si>
    <t>自助里</t>
  </si>
  <si>
    <t>果貿里</t>
  </si>
  <si>
    <t>果惠里</t>
  </si>
  <si>
    <t>果峰里</t>
  </si>
  <si>
    <t>新下里</t>
  </si>
  <si>
    <t>新上里</t>
  </si>
  <si>
    <t>新中里</t>
  </si>
  <si>
    <t>新光里</t>
  </si>
  <si>
    <t>菜公里</t>
  </si>
  <si>
    <t>福山里</t>
  </si>
  <si>
    <t>結婚對數</t>
  </si>
  <si>
    <t>離婚對數</t>
  </si>
  <si>
    <t>出生人數</t>
    <phoneticPr fontId="2" type="noConversion"/>
  </si>
  <si>
    <t>死亡人數</t>
    <phoneticPr fontId="2" type="noConversion"/>
  </si>
  <si>
    <t>全區總戶數：</t>
    <phoneticPr fontId="2" type="noConversion"/>
  </si>
  <si>
    <t>全區總人口數：</t>
    <phoneticPr fontId="2" type="noConversion"/>
  </si>
  <si>
    <t>出生人數：</t>
    <phoneticPr fontId="2" type="noConversion"/>
  </si>
  <si>
    <t>死亡人數：</t>
    <phoneticPr fontId="2" type="noConversion"/>
  </si>
  <si>
    <t>結婚對數：</t>
    <phoneticPr fontId="2" type="noConversion"/>
  </si>
  <si>
    <t>離婚對數：</t>
    <phoneticPr fontId="2" type="noConversion"/>
  </si>
  <si>
    <t>本月遷入本區人數：</t>
    <phoneticPr fontId="2" type="noConversion"/>
  </si>
  <si>
    <t>12月</t>
    <phoneticPr fontId="2" type="noConversion"/>
  </si>
  <si>
    <t>中華民國</t>
    <phoneticPr fontId="2" type="noConversion"/>
  </si>
  <si>
    <t>1月</t>
    <phoneticPr fontId="2" type="noConversion"/>
  </si>
  <si>
    <t>2月</t>
    <phoneticPr fontId="2" type="noConversion"/>
  </si>
  <si>
    <t>3月</t>
    <phoneticPr fontId="2" type="noConversion"/>
  </si>
  <si>
    <t>4月</t>
    <phoneticPr fontId="2" type="noConversion"/>
  </si>
  <si>
    <t>5月</t>
    <phoneticPr fontId="2" type="noConversion"/>
  </si>
  <si>
    <t>6月</t>
    <phoneticPr fontId="2" type="noConversion"/>
  </si>
  <si>
    <t>7月</t>
    <phoneticPr fontId="2" type="noConversion"/>
  </si>
  <si>
    <t>8月</t>
    <phoneticPr fontId="2" type="noConversion"/>
  </si>
  <si>
    <t>9月</t>
    <phoneticPr fontId="2" type="noConversion"/>
  </si>
  <si>
    <t>10月</t>
    <phoneticPr fontId="2" type="noConversion"/>
  </si>
  <si>
    <t>11月</t>
    <phoneticPr fontId="2" type="noConversion"/>
  </si>
  <si>
    <t>高雄市左營戶政事務所人口概況</t>
    <phoneticPr fontId="2" type="noConversion"/>
  </si>
  <si>
    <t>114年</t>
    <phoneticPr fontId="2" type="noConversion"/>
  </si>
  <si>
    <r>
      <t>原住民人數：</t>
    </r>
    <r>
      <rPr>
        <b/>
        <u/>
        <sz val="14"/>
        <rFont val="標楷體"/>
        <family val="4"/>
        <charset val="136"/>
      </rPr>
      <t xml:space="preserve">  2592   </t>
    </r>
    <r>
      <rPr>
        <b/>
        <sz val="14"/>
        <rFont val="標楷體"/>
        <family val="4"/>
        <charset val="136"/>
      </rPr>
      <t>人（平地原住民：</t>
    </r>
    <r>
      <rPr>
        <b/>
        <u/>
        <sz val="14"/>
        <rFont val="標楷體"/>
        <family val="4"/>
        <charset val="136"/>
      </rPr>
      <t xml:space="preserve"> 1120   </t>
    </r>
    <r>
      <rPr>
        <b/>
        <sz val="14"/>
        <rFont val="標楷體"/>
        <family val="4"/>
        <charset val="136"/>
      </rPr>
      <t>人；山地原住民：</t>
    </r>
    <r>
      <rPr>
        <b/>
        <u/>
        <sz val="14"/>
        <rFont val="標楷體"/>
        <family val="4"/>
        <charset val="136"/>
      </rPr>
      <t xml:space="preserve">  1472   </t>
    </r>
    <r>
      <rPr>
        <b/>
        <sz val="14"/>
        <rFont val="標楷體"/>
        <family val="4"/>
        <charset val="136"/>
      </rPr>
      <t>人）</t>
    </r>
    <phoneticPr fontId="2" type="noConversion"/>
  </si>
  <si>
    <r>
      <t>（生母國籍：大陸地區</t>
    </r>
    <r>
      <rPr>
        <b/>
        <u/>
        <sz val="14"/>
        <color rgb="FFFFC000"/>
        <rFont val="標楷體"/>
        <family val="4"/>
        <charset val="136"/>
      </rPr>
      <t xml:space="preserve"> 1 </t>
    </r>
    <r>
      <rPr>
        <b/>
        <sz val="14"/>
        <color rgb="FFFFC000"/>
        <rFont val="標楷體"/>
        <family val="4"/>
        <charset val="136"/>
      </rPr>
      <t>人 ；外國</t>
    </r>
    <r>
      <rPr>
        <b/>
        <u/>
        <sz val="14"/>
        <color rgb="FFFFC000"/>
        <rFont val="標楷體"/>
        <family val="4"/>
        <charset val="136"/>
      </rPr>
      <t xml:space="preserve"> 3 </t>
    </r>
    <r>
      <rPr>
        <b/>
        <sz val="14"/>
        <color rgb="FFFFC000"/>
        <rFont val="標楷體"/>
        <family val="4"/>
        <charset val="136"/>
      </rPr>
      <t>人）</t>
    </r>
    <phoneticPr fontId="2" type="noConversion"/>
  </si>
  <si>
    <r>
      <t>（配偶國籍：大陸港澳地區</t>
    </r>
    <r>
      <rPr>
        <b/>
        <u/>
        <sz val="14"/>
        <color rgb="FF0000FF"/>
        <rFont val="標楷體"/>
        <family val="4"/>
        <charset val="136"/>
      </rPr>
      <t xml:space="preserve"> 6 </t>
    </r>
    <r>
      <rPr>
        <b/>
        <sz val="14"/>
        <color rgb="FF0000FF"/>
        <rFont val="標楷體"/>
        <family val="4"/>
        <charset val="136"/>
      </rPr>
      <t>人；外國</t>
    </r>
    <r>
      <rPr>
        <b/>
        <u/>
        <sz val="14"/>
        <color rgb="FF0000FF"/>
        <rFont val="標楷體"/>
        <family val="4"/>
        <charset val="136"/>
      </rPr>
      <t xml:space="preserve"> 11 </t>
    </r>
    <r>
      <rPr>
        <b/>
        <sz val="14"/>
        <color rgb="FF0000FF"/>
        <rFont val="標楷體"/>
        <family val="4"/>
        <charset val="136"/>
      </rPr>
      <t>人）</t>
    </r>
    <phoneticPr fontId="2" type="noConversion"/>
  </si>
  <si>
    <r>
      <t>（配偶國籍：大陸港澳地區</t>
    </r>
    <r>
      <rPr>
        <b/>
        <u/>
        <sz val="14"/>
        <color rgb="FF00B050"/>
        <rFont val="標楷體"/>
        <family val="4"/>
        <charset val="136"/>
      </rPr>
      <t xml:space="preserve"> 3 </t>
    </r>
    <r>
      <rPr>
        <b/>
        <sz val="14"/>
        <color rgb="FF00B050"/>
        <rFont val="標楷體"/>
        <family val="4"/>
        <charset val="136"/>
      </rPr>
      <t>人；外國</t>
    </r>
    <r>
      <rPr>
        <b/>
        <u/>
        <sz val="14"/>
        <color rgb="FF00B050"/>
        <rFont val="標楷體"/>
        <family val="4"/>
        <charset val="136"/>
      </rPr>
      <t xml:space="preserve"> 2 </t>
    </r>
    <r>
      <rPr>
        <b/>
        <sz val="14"/>
        <color rgb="FF00B050"/>
        <rFont val="標楷體"/>
        <family val="4"/>
        <charset val="136"/>
      </rPr>
      <t>人）</t>
    </r>
    <phoneticPr fontId="2" type="noConversion"/>
  </si>
  <si>
    <r>
      <t>原住民人數：</t>
    </r>
    <r>
      <rPr>
        <b/>
        <u/>
        <sz val="14"/>
        <rFont val="標楷體"/>
        <family val="4"/>
        <charset val="136"/>
      </rPr>
      <t xml:space="preserve">  2607   </t>
    </r>
    <r>
      <rPr>
        <b/>
        <sz val="14"/>
        <rFont val="標楷體"/>
        <family val="4"/>
        <charset val="136"/>
      </rPr>
      <t>人（平地原住民：</t>
    </r>
    <r>
      <rPr>
        <b/>
        <u/>
        <sz val="14"/>
        <rFont val="標楷體"/>
        <family val="4"/>
        <charset val="136"/>
      </rPr>
      <t xml:space="preserve">   1124   </t>
    </r>
    <r>
      <rPr>
        <b/>
        <sz val="14"/>
        <rFont val="標楷體"/>
        <family val="4"/>
        <charset val="136"/>
      </rPr>
      <t>人；山地原住民：</t>
    </r>
    <r>
      <rPr>
        <b/>
        <u/>
        <sz val="14"/>
        <rFont val="標楷體"/>
        <family val="4"/>
        <charset val="136"/>
      </rPr>
      <t xml:space="preserve">  1483  </t>
    </r>
    <r>
      <rPr>
        <b/>
        <sz val="14"/>
        <rFont val="標楷體"/>
        <family val="4"/>
        <charset val="136"/>
      </rPr>
      <t>人）</t>
    </r>
    <phoneticPr fontId="2" type="noConversion"/>
  </si>
  <si>
    <r>
      <t>（配偶國籍：大陸港澳地區</t>
    </r>
    <r>
      <rPr>
        <b/>
        <u/>
        <sz val="14"/>
        <color rgb="FF0000FF"/>
        <rFont val="標楷體"/>
        <family val="4"/>
        <charset val="136"/>
      </rPr>
      <t xml:space="preserve"> 6 </t>
    </r>
    <r>
      <rPr>
        <b/>
        <sz val="14"/>
        <color rgb="FF0000FF"/>
        <rFont val="標楷體"/>
        <family val="4"/>
        <charset val="136"/>
      </rPr>
      <t>人；外國</t>
    </r>
    <r>
      <rPr>
        <b/>
        <u/>
        <sz val="14"/>
        <color rgb="FF0000FF"/>
        <rFont val="標楷體"/>
        <family val="4"/>
        <charset val="136"/>
      </rPr>
      <t xml:space="preserve"> 7  </t>
    </r>
    <r>
      <rPr>
        <b/>
        <sz val="14"/>
        <color rgb="FF0000FF"/>
        <rFont val="標楷體"/>
        <family val="4"/>
        <charset val="136"/>
      </rPr>
      <t>人）</t>
    </r>
    <phoneticPr fontId="2" type="noConversion"/>
  </si>
  <si>
    <r>
      <t>（配偶國籍：大陸港澳地區</t>
    </r>
    <r>
      <rPr>
        <b/>
        <u/>
        <sz val="14"/>
        <color rgb="FF00B050"/>
        <rFont val="標楷體"/>
        <family val="4"/>
        <charset val="136"/>
      </rPr>
      <t xml:space="preserve"> 5 </t>
    </r>
    <r>
      <rPr>
        <b/>
        <sz val="14"/>
        <color rgb="FF00B050"/>
        <rFont val="標楷體"/>
        <family val="4"/>
        <charset val="136"/>
      </rPr>
      <t>人；外國</t>
    </r>
    <r>
      <rPr>
        <b/>
        <u/>
        <sz val="14"/>
        <color rgb="FF00B050"/>
        <rFont val="標楷體"/>
        <family val="4"/>
        <charset val="136"/>
      </rPr>
      <t xml:space="preserve"> 3  </t>
    </r>
    <r>
      <rPr>
        <b/>
        <sz val="14"/>
        <color rgb="FF00B050"/>
        <rFont val="標楷體"/>
        <family val="4"/>
        <charset val="136"/>
      </rPr>
      <t>人）</t>
    </r>
    <phoneticPr fontId="2" type="noConversion"/>
  </si>
  <si>
    <r>
      <t>（生母國籍：大陸地區</t>
    </r>
    <r>
      <rPr>
        <b/>
        <u/>
        <sz val="14"/>
        <color rgb="FFFFC000"/>
        <rFont val="標楷體"/>
        <family val="4"/>
        <charset val="136"/>
      </rPr>
      <t xml:space="preserve">  3  </t>
    </r>
    <r>
      <rPr>
        <b/>
        <sz val="14"/>
        <color rgb="FFFFC000"/>
        <rFont val="標楷體"/>
        <family val="4"/>
        <charset val="136"/>
      </rPr>
      <t>人 ；外國 5  人）</t>
    </r>
    <phoneticPr fontId="2" type="noConversion"/>
  </si>
  <si>
    <r>
      <t>原住民人數：</t>
    </r>
    <r>
      <rPr>
        <b/>
        <u/>
        <sz val="14"/>
        <rFont val="標楷體"/>
        <family val="4"/>
        <charset val="136"/>
      </rPr>
      <t xml:space="preserve">   2612  </t>
    </r>
    <r>
      <rPr>
        <b/>
        <sz val="14"/>
        <rFont val="標楷體"/>
        <family val="4"/>
        <charset val="136"/>
      </rPr>
      <t>人（平地原住民：</t>
    </r>
    <r>
      <rPr>
        <b/>
        <u/>
        <sz val="14"/>
        <rFont val="標楷體"/>
        <family val="4"/>
        <charset val="136"/>
      </rPr>
      <t xml:space="preserve">   1127  </t>
    </r>
    <r>
      <rPr>
        <b/>
        <sz val="14"/>
        <rFont val="標楷體"/>
        <family val="4"/>
        <charset val="136"/>
      </rPr>
      <t>人；山地原住民：1485人）</t>
    </r>
    <phoneticPr fontId="2" type="noConversion"/>
  </si>
  <si>
    <r>
      <t>（生母國籍：大陸地區</t>
    </r>
    <r>
      <rPr>
        <b/>
        <u/>
        <sz val="14"/>
        <color rgb="FFFFC000"/>
        <rFont val="標楷體"/>
        <family val="4"/>
        <charset val="136"/>
      </rPr>
      <t xml:space="preserve">  0  </t>
    </r>
    <r>
      <rPr>
        <b/>
        <sz val="14"/>
        <color rgb="FFFFC000"/>
        <rFont val="標楷體"/>
        <family val="4"/>
        <charset val="136"/>
      </rPr>
      <t>人 ；外國  1  人）</t>
    </r>
    <phoneticPr fontId="2" type="noConversion"/>
  </si>
  <si>
    <r>
      <t>（配偶國籍：大陸港澳地區</t>
    </r>
    <r>
      <rPr>
        <b/>
        <u/>
        <sz val="14"/>
        <color rgb="FF0000FF"/>
        <rFont val="標楷體"/>
        <family val="4"/>
        <charset val="136"/>
      </rPr>
      <t xml:space="preserve">  1  </t>
    </r>
    <r>
      <rPr>
        <b/>
        <sz val="14"/>
        <color rgb="FF0000FF"/>
        <rFont val="標楷體"/>
        <family val="4"/>
        <charset val="136"/>
      </rPr>
      <t>人；外國</t>
    </r>
    <r>
      <rPr>
        <b/>
        <u/>
        <sz val="14"/>
        <color rgb="FF0000FF"/>
        <rFont val="標楷體"/>
        <family val="4"/>
        <charset val="136"/>
      </rPr>
      <t xml:space="preserve">  0  </t>
    </r>
    <r>
      <rPr>
        <b/>
        <sz val="14"/>
        <color rgb="FF0000FF"/>
        <rFont val="標楷體"/>
        <family val="4"/>
        <charset val="136"/>
      </rPr>
      <t>人）</t>
    </r>
    <phoneticPr fontId="2" type="noConversion"/>
  </si>
  <si>
    <r>
      <t xml:space="preserve">（配偶國籍：大陸港澳地區 </t>
    </r>
    <r>
      <rPr>
        <b/>
        <u/>
        <sz val="14"/>
        <color rgb="FF00B050"/>
        <rFont val="標楷體"/>
        <family val="4"/>
        <charset val="136"/>
      </rPr>
      <t xml:space="preserve"> 1 </t>
    </r>
    <r>
      <rPr>
        <b/>
        <sz val="14"/>
        <color rgb="FF00B050"/>
        <rFont val="標楷體"/>
        <family val="4"/>
        <charset val="136"/>
      </rPr>
      <t>人；外國</t>
    </r>
    <r>
      <rPr>
        <b/>
        <u/>
        <sz val="14"/>
        <color rgb="FF00B050"/>
        <rFont val="標楷體"/>
        <family val="4"/>
        <charset val="136"/>
      </rPr>
      <t xml:space="preserve">  0   </t>
    </r>
    <r>
      <rPr>
        <b/>
        <sz val="14"/>
        <color rgb="FF00B050"/>
        <rFont val="標楷體"/>
        <family val="4"/>
        <charset val="136"/>
      </rPr>
      <t>人）</t>
    </r>
    <phoneticPr fontId="2" type="noConversion"/>
  </si>
  <si>
    <r>
      <t>原住民人數： 2624人（平地原住民：</t>
    </r>
    <r>
      <rPr>
        <b/>
        <u/>
        <sz val="14"/>
        <rFont val="標楷體"/>
        <family val="4"/>
        <charset val="136"/>
      </rPr>
      <t xml:space="preserve">  1138   </t>
    </r>
    <r>
      <rPr>
        <b/>
        <sz val="14"/>
        <rFont val="標楷體"/>
        <family val="4"/>
        <charset val="136"/>
      </rPr>
      <t>人；山地原住民：</t>
    </r>
    <r>
      <rPr>
        <b/>
        <u/>
        <sz val="14"/>
        <rFont val="標楷體"/>
        <family val="4"/>
        <charset val="136"/>
      </rPr>
      <t xml:space="preserve"> 1486 </t>
    </r>
    <r>
      <rPr>
        <b/>
        <sz val="14"/>
        <rFont val="標楷體"/>
        <family val="4"/>
        <charset val="136"/>
      </rPr>
      <t>人）</t>
    </r>
    <phoneticPr fontId="2" type="noConversion"/>
  </si>
  <si>
    <r>
      <t>（生母國籍：大陸地區</t>
    </r>
    <r>
      <rPr>
        <b/>
        <u/>
        <sz val="14"/>
        <color rgb="FFFFC000"/>
        <rFont val="標楷體"/>
        <family val="4"/>
        <charset val="136"/>
      </rPr>
      <t xml:space="preserve">  2  </t>
    </r>
    <r>
      <rPr>
        <b/>
        <sz val="14"/>
        <color rgb="FFFFC000"/>
        <rFont val="標楷體"/>
        <family val="4"/>
        <charset val="136"/>
      </rPr>
      <t>人 ；外國</t>
    </r>
    <r>
      <rPr>
        <b/>
        <u/>
        <sz val="14"/>
        <color rgb="FFFFC000"/>
        <rFont val="標楷體"/>
        <family val="4"/>
        <charset val="136"/>
      </rPr>
      <t xml:space="preserve">  2   </t>
    </r>
    <r>
      <rPr>
        <b/>
        <sz val="14"/>
        <color rgb="FFFFC000"/>
        <rFont val="標楷體"/>
        <family val="4"/>
        <charset val="136"/>
      </rPr>
      <t>人）</t>
    </r>
    <phoneticPr fontId="2" type="noConversion"/>
  </si>
  <si>
    <r>
      <t>（配偶國籍：大陸港澳地區</t>
    </r>
    <r>
      <rPr>
        <b/>
        <u/>
        <sz val="14"/>
        <color rgb="FF0000FF"/>
        <rFont val="標楷體"/>
        <family val="4"/>
        <charset val="136"/>
      </rPr>
      <t xml:space="preserve">  5  </t>
    </r>
    <r>
      <rPr>
        <b/>
        <sz val="14"/>
        <color rgb="FF0000FF"/>
        <rFont val="標楷體"/>
        <family val="4"/>
        <charset val="136"/>
      </rPr>
      <t xml:space="preserve">人；外國 </t>
    </r>
    <r>
      <rPr>
        <b/>
        <u/>
        <sz val="14"/>
        <color rgb="FF0000FF"/>
        <rFont val="標楷體"/>
        <family val="4"/>
        <charset val="136"/>
      </rPr>
      <t xml:space="preserve"> 6 </t>
    </r>
    <r>
      <rPr>
        <b/>
        <sz val="14"/>
        <color rgb="FF0000FF"/>
        <rFont val="標楷體"/>
        <family val="4"/>
        <charset val="136"/>
      </rPr>
      <t>人）</t>
    </r>
    <phoneticPr fontId="2" type="noConversion"/>
  </si>
  <si>
    <r>
      <t>（配偶國籍：大陸港澳地區</t>
    </r>
    <r>
      <rPr>
        <b/>
        <u/>
        <sz val="14"/>
        <color rgb="FF00B050"/>
        <rFont val="標楷體"/>
        <family val="4"/>
        <charset val="136"/>
      </rPr>
      <t xml:space="preserve"> 0  </t>
    </r>
    <r>
      <rPr>
        <b/>
        <sz val="14"/>
        <color rgb="FF00B050"/>
        <rFont val="標楷體"/>
        <family val="4"/>
        <charset val="136"/>
      </rPr>
      <t>人；外國</t>
    </r>
    <r>
      <rPr>
        <b/>
        <u/>
        <sz val="14"/>
        <color rgb="FF00B050"/>
        <rFont val="標楷體"/>
        <family val="4"/>
        <charset val="136"/>
      </rPr>
      <t xml:space="preserve">  0 </t>
    </r>
    <r>
      <rPr>
        <b/>
        <sz val="14"/>
        <color rgb="FF00B050"/>
        <rFont val="標楷體"/>
        <family val="4"/>
        <charset val="136"/>
      </rPr>
      <t>人）</t>
    </r>
    <phoneticPr fontId="2" type="noConversion"/>
  </si>
  <si>
    <r>
      <t>原住民人數：</t>
    </r>
    <r>
      <rPr>
        <b/>
        <u/>
        <sz val="14"/>
        <rFont val="標楷體"/>
        <family val="4"/>
        <charset val="136"/>
      </rPr>
      <t>2629</t>
    </r>
    <r>
      <rPr>
        <b/>
        <sz val="14"/>
        <rFont val="標楷體"/>
        <family val="4"/>
        <charset val="136"/>
      </rPr>
      <t>人（平地原住民：</t>
    </r>
    <r>
      <rPr>
        <b/>
        <u/>
        <sz val="14"/>
        <rFont val="標楷體"/>
        <family val="4"/>
        <charset val="136"/>
      </rPr>
      <t>1129</t>
    </r>
    <r>
      <rPr>
        <b/>
        <sz val="14"/>
        <rFont val="標楷體"/>
        <family val="4"/>
        <charset val="136"/>
      </rPr>
      <t>人；山地原住民：</t>
    </r>
    <r>
      <rPr>
        <b/>
        <u/>
        <sz val="14"/>
        <rFont val="標楷體"/>
        <family val="4"/>
        <charset val="136"/>
      </rPr>
      <t>1500</t>
    </r>
    <r>
      <rPr>
        <b/>
        <sz val="14"/>
        <rFont val="標楷體"/>
        <family val="4"/>
        <charset val="136"/>
      </rPr>
      <t>人）</t>
    </r>
    <phoneticPr fontId="2" type="noConversion"/>
  </si>
  <si>
    <r>
      <t>（生母國籍：大陸地區</t>
    </r>
    <r>
      <rPr>
        <b/>
        <u/>
        <sz val="14"/>
        <color rgb="FFFFC000"/>
        <rFont val="標楷體"/>
        <family val="4"/>
        <charset val="136"/>
      </rPr>
      <t xml:space="preserve"> 1</t>
    </r>
    <r>
      <rPr>
        <b/>
        <sz val="14"/>
        <color rgb="FFFFC000"/>
        <rFont val="標楷體"/>
        <family val="4"/>
        <charset val="136"/>
      </rPr>
      <t>人 ；外國 3人）</t>
    </r>
    <phoneticPr fontId="2" type="noConversion"/>
  </si>
  <si>
    <r>
      <t>（配偶國籍：大陸港澳地區</t>
    </r>
    <r>
      <rPr>
        <b/>
        <u/>
        <sz val="14"/>
        <color rgb="FF00B050"/>
        <rFont val="標楷體"/>
        <family val="4"/>
        <charset val="136"/>
      </rPr>
      <t>4</t>
    </r>
    <r>
      <rPr>
        <b/>
        <sz val="14"/>
        <color rgb="FF00B050"/>
        <rFont val="標楷體"/>
        <family val="4"/>
        <charset val="136"/>
      </rPr>
      <t>人；外國</t>
    </r>
    <r>
      <rPr>
        <b/>
        <u/>
        <sz val="14"/>
        <color rgb="FF00B050"/>
        <rFont val="標楷體"/>
        <family val="4"/>
        <charset val="136"/>
      </rPr>
      <t>6</t>
    </r>
    <r>
      <rPr>
        <b/>
        <sz val="14"/>
        <color rgb="FF00B050"/>
        <rFont val="標楷體"/>
        <family val="4"/>
        <charset val="136"/>
      </rPr>
      <t>人）</t>
    </r>
    <phoneticPr fontId="2" type="noConversion"/>
  </si>
  <si>
    <r>
      <t>（配偶國籍：大陸港澳地區</t>
    </r>
    <r>
      <rPr>
        <b/>
        <u/>
        <sz val="14"/>
        <color rgb="FF0000FF"/>
        <rFont val="標楷體"/>
        <family val="4"/>
        <charset val="136"/>
      </rPr>
      <t>4</t>
    </r>
    <r>
      <rPr>
        <b/>
        <sz val="14"/>
        <color rgb="FF0000FF"/>
        <rFont val="標楷體"/>
        <family val="4"/>
        <charset val="136"/>
      </rPr>
      <t>人；外國</t>
    </r>
    <r>
      <rPr>
        <b/>
        <u/>
        <sz val="14"/>
        <color rgb="FF0000FF"/>
        <rFont val="標楷體"/>
        <family val="4"/>
        <charset val="136"/>
      </rPr>
      <t>6</t>
    </r>
    <r>
      <rPr>
        <b/>
        <sz val="14"/>
        <color rgb="FF0000FF"/>
        <rFont val="標楷體"/>
        <family val="4"/>
        <charset val="136"/>
      </rPr>
      <t>人）</t>
    </r>
    <phoneticPr fontId="2" type="noConversion"/>
  </si>
  <si>
    <r>
      <t>原住民人數：</t>
    </r>
    <r>
      <rPr>
        <b/>
        <u/>
        <sz val="14"/>
        <rFont val="標楷體"/>
        <family val="4"/>
        <charset val="136"/>
      </rPr>
      <t xml:space="preserve"> 2655 </t>
    </r>
    <r>
      <rPr>
        <b/>
        <sz val="14"/>
        <rFont val="標楷體"/>
        <family val="4"/>
        <charset val="136"/>
      </rPr>
      <t>人（平地原住民：</t>
    </r>
    <r>
      <rPr>
        <b/>
        <u/>
        <sz val="14"/>
        <rFont val="標楷體"/>
        <family val="4"/>
        <charset val="136"/>
      </rPr>
      <t xml:space="preserve"> 1137 </t>
    </r>
    <r>
      <rPr>
        <b/>
        <sz val="14"/>
        <rFont val="標楷體"/>
        <family val="4"/>
        <charset val="136"/>
      </rPr>
      <t>人；山地原住民：</t>
    </r>
    <r>
      <rPr>
        <b/>
        <u/>
        <sz val="14"/>
        <rFont val="標楷體"/>
        <family val="4"/>
        <charset val="136"/>
      </rPr>
      <t xml:space="preserve">1518 </t>
    </r>
    <r>
      <rPr>
        <b/>
        <sz val="14"/>
        <rFont val="標楷體"/>
        <family val="4"/>
        <charset val="136"/>
      </rPr>
      <t>人）</t>
    </r>
    <phoneticPr fontId="2" type="noConversion"/>
  </si>
  <si>
    <r>
      <t>（生母國籍：大陸地區</t>
    </r>
    <r>
      <rPr>
        <b/>
        <u/>
        <sz val="14"/>
        <color rgb="FFFFC000"/>
        <rFont val="標楷體"/>
        <family val="4"/>
        <charset val="136"/>
      </rPr>
      <t xml:space="preserve">  0 </t>
    </r>
    <r>
      <rPr>
        <b/>
        <sz val="14"/>
        <color rgb="FFFFC000"/>
        <rFont val="標楷體"/>
        <family val="4"/>
        <charset val="136"/>
      </rPr>
      <t>人 ；外國</t>
    </r>
    <r>
      <rPr>
        <b/>
        <u/>
        <sz val="14"/>
        <color rgb="FFFFC000"/>
        <rFont val="標楷體"/>
        <family val="4"/>
        <charset val="136"/>
      </rPr>
      <t xml:space="preserve"> 4 </t>
    </r>
    <r>
      <rPr>
        <b/>
        <sz val="14"/>
        <color rgb="FFFFC000"/>
        <rFont val="標楷體"/>
        <family val="4"/>
        <charset val="136"/>
      </rPr>
      <t>人）</t>
    </r>
    <phoneticPr fontId="2" type="noConversion"/>
  </si>
  <si>
    <r>
      <t>（配偶國籍：大陸港澳地區</t>
    </r>
    <r>
      <rPr>
        <b/>
        <u/>
        <sz val="14"/>
        <color rgb="FF0000FF"/>
        <rFont val="標楷體"/>
        <family val="4"/>
        <charset val="136"/>
      </rPr>
      <t xml:space="preserve"> 3 </t>
    </r>
    <r>
      <rPr>
        <b/>
        <sz val="14"/>
        <color rgb="FF0000FF"/>
        <rFont val="標楷體"/>
        <family val="4"/>
        <charset val="136"/>
      </rPr>
      <t>人；外國</t>
    </r>
    <r>
      <rPr>
        <b/>
        <u/>
        <sz val="14"/>
        <color rgb="FF0000FF"/>
        <rFont val="標楷體"/>
        <family val="4"/>
        <charset val="136"/>
      </rPr>
      <t xml:space="preserve"> 5 </t>
    </r>
    <r>
      <rPr>
        <b/>
        <sz val="14"/>
        <color rgb="FF0000FF"/>
        <rFont val="標楷體"/>
        <family val="4"/>
        <charset val="136"/>
      </rPr>
      <t>人）</t>
    </r>
    <phoneticPr fontId="2" type="noConversion"/>
  </si>
  <si>
    <r>
      <t>（配偶國籍：大陸港澳地區</t>
    </r>
    <r>
      <rPr>
        <b/>
        <u/>
        <sz val="14"/>
        <color rgb="FF00B050"/>
        <rFont val="標楷體"/>
        <family val="4"/>
        <charset val="136"/>
      </rPr>
      <t xml:space="preserve">  1 </t>
    </r>
    <r>
      <rPr>
        <b/>
        <sz val="14"/>
        <color rgb="FF00B050"/>
        <rFont val="標楷體"/>
        <family val="4"/>
        <charset val="136"/>
      </rPr>
      <t>人；外國</t>
    </r>
    <r>
      <rPr>
        <b/>
        <u/>
        <sz val="14"/>
        <color rgb="FF00B050"/>
        <rFont val="標楷體"/>
        <family val="4"/>
        <charset val="136"/>
      </rPr>
      <t xml:space="preserve">  2  </t>
    </r>
    <r>
      <rPr>
        <b/>
        <sz val="14"/>
        <color rgb="FF00B050"/>
        <rFont val="標楷體"/>
        <family val="4"/>
        <charset val="136"/>
      </rPr>
      <t>人）</t>
    </r>
    <phoneticPr fontId="2" type="noConversion"/>
  </si>
  <si>
    <r>
      <t>原住民人數：</t>
    </r>
    <r>
      <rPr>
        <b/>
        <u/>
        <sz val="14"/>
        <rFont val="標楷體"/>
        <family val="4"/>
        <charset val="136"/>
      </rPr>
      <t>2650</t>
    </r>
    <r>
      <rPr>
        <b/>
        <sz val="14"/>
        <rFont val="標楷體"/>
        <family val="4"/>
        <charset val="136"/>
      </rPr>
      <t>人（平地原住民：</t>
    </r>
    <r>
      <rPr>
        <b/>
        <u/>
        <sz val="14"/>
        <rFont val="標楷體"/>
        <family val="4"/>
        <charset val="136"/>
      </rPr>
      <t>1135</t>
    </r>
    <r>
      <rPr>
        <b/>
        <sz val="14"/>
        <rFont val="標楷體"/>
        <family val="4"/>
        <charset val="136"/>
      </rPr>
      <t>人；山地原住民：</t>
    </r>
    <r>
      <rPr>
        <b/>
        <u/>
        <sz val="14"/>
        <rFont val="標楷體"/>
        <family val="4"/>
        <charset val="136"/>
      </rPr>
      <t>1515</t>
    </r>
    <r>
      <rPr>
        <b/>
        <sz val="14"/>
        <rFont val="標楷體"/>
        <family val="4"/>
        <charset val="136"/>
      </rPr>
      <t>人）</t>
    </r>
    <phoneticPr fontId="2" type="noConversion"/>
  </si>
  <si>
    <r>
      <t>（生母國籍：大陸地區</t>
    </r>
    <r>
      <rPr>
        <b/>
        <u/>
        <sz val="14"/>
        <color rgb="FFFFC000"/>
        <rFont val="標楷體"/>
        <family val="4"/>
        <charset val="136"/>
      </rPr>
      <t xml:space="preserve"> 0</t>
    </r>
    <r>
      <rPr>
        <b/>
        <sz val="14"/>
        <color rgb="FFFFC000"/>
        <rFont val="標楷體"/>
        <family val="4"/>
        <charset val="136"/>
      </rPr>
      <t>人 ；外國0人）</t>
    </r>
    <phoneticPr fontId="2" type="noConversion"/>
  </si>
  <si>
    <r>
      <t>（配偶國籍：大陸港澳地區</t>
    </r>
    <r>
      <rPr>
        <b/>
        <u/>
        <sz val="14"/>
        <color rgb="FF0000FF"/>
        <rFont val="標楷體"/>
        <family val="4"/>
        <charset val="136"/>
      </rPr>
      <t xml:space="preserve"> 5</t>
    </r>
    <r>
      <rPr>
        <b/>
        <sz val="14"/>
        <color rgb="FF0000FF"/>
        <rFont val="標楷體"/>
        <family val="4"/>
        <charset val="136"/>
      </rPr>
      <t>人；外國</t>
    </r>
    <r>
      <rPr>
        <b/>
        <u/>
        <sz val="14"/>
        <color rgb="FF0000FF"/>
        <rFont val="標楷體"/>
        <family val="4"/>
        <charset val="136"/>
      </rPr>
      <t>1</t>
    </r>
    <r>
      <rPr>
        <b/>
        <sz val="14"/>
        <color rgb="FF0000FF"/>
        <rFont val="標楷體"/>
        <family val="4"/>
        <charset val="136"/>
      </rPr>
      <t>人）</t>
    </r>
    <phoneticPr fontId="2" type="noConversion"/>
  </si>
  <si>
    <r>
      <t>（配偶國籍：大陸港澳地區</t>
    </r>
    <r>
      <rPr>
        <b/>
        <u/>
        <sz val="14"/>
        <color rgb="FF00B050"/>
        <rFont val="標楷體"/>
        <family val="4"/>
        <charset val="136"/>
      </rPr>
      <t xml:space="preserve"> 2 </t>
    </r>
    <r>
      <rPr>
        <b/>
        <sz val="14"/>
        <color rgb="FF00B050"/>
        <rFont val="標楷體"/>
        <family val="4"/>
        <charset val="136"/>
      </rPr>
      <t>人；外國</t>
    </r>
    <r>
      <rPr>
        <b/>
        <u/>
        <sz val="14"/>
        <color rgb="FF00B050"/>
        <rFont val="標楷體"/>
        <family val="4"/>
        <charset val="136"/>
      </rPr>
      <t xml:space="preserve"> 2 </t>
    </r>
    <r>
      <rPr>
        <b/>
        <sz val="14"/>
        <color rgb="FF00B050"/>
        <rFont val="標楷體"/>
        <family val="4"/>
        <charset val="136"/>
      </rPr>
      <t>人）</t>
    </r>
    <phoneticPr fontId="2" type="noConversion"/>
  </si>
  <si>
    <r>
      <t>原住民人數：</t>
    </r>
    <r>
      <rPr>
        <b/>
        <u/>
        <sz val="14"/>
        <rFont val="標楷體"/>
        <family val="4"/>
        <charset val="136"/>
      </rPr>
      <t>2658</t>
    </r>
    <r>
      <rPr>
        <b/>
        <sz val="14"/>
        <rFont val="標楷體"/>
        <family val="4"/>
        <charset val="136"/>
      </rPr>
      <t>人（平地原住民：</t>
    </r>
    <r>
      <rPr>
        <b/>
        <u/>
        <sz val="14"/>
        <rFont val="標楷體"/>
        <family val="4"/>
        <charset val="136"/>
      </rPr>
      <t>1139</t>
    </r>
    <r>
      <rPr>
        <b/>
        <sz val="14"/>
        <rFont val="標楷體"/>
        <family val="4"/>
        <charset val="136"/>
      </rPr>
      <t>人；山地原住民：</t>
    </r>
    <r>
      <rPr>
        <b/>
        <u/>
        <sz val="14"/>
        <rFont val="標楷體"/>
        <family val="4"/>
        <charset val="136"/>
      </rPr>
      <t>1519</t>
    </r>
    <r>
      <rPr>
        <b/>
        <sz val="14"/>
        <rFont val="標楷體"/>
        <family val="4"/>
        <charset val="136"/>
      </rPr>
      <t>人）</t>
    </r>
    <phoneticPr fontId="2" type="noConversion"/>
  </si>
  <si>
    <r>
      <t xml:space="preserve">（生母國籍：大陸地區 </t>
    </r>
    <r>
      <rPr>
        <b/>
        <u/>
        <sz val="14"/>
        <color rgb="FFFFC000"/>
        <rFont val="標楷體"/>
        <family val="4"/>
        <charset val="136"/>
      </rPr>
      <t xml:space="preserve">  2  </t>
    </r>
    <r>
      <rPr>
        <b/>
        <sz val="14"/>
        <color rgb="FFFFC000"/>
        <rFont val="標楷體"/>
        <family val="4"/>
        <charset val="136"/>
      </rPr>
      <t xml:space="preserve">人 ；外國 </t>
    </r>
    <r>
      <rPr>
        <b/>
        <u/>
        <sz val="14"/>
        <color rgb="FFFFC000"/>
        <rFont val="標楷體"/>
        <family val="4"/>
        <charset val="136"/>
      </rPr>
      <t>1</t>
    </r>
    <r>
      <rPr>
        <b/>
        <sz val="14"/>
        <color rgb="FFFFC000"/>
        <rFont val="標楷體"/>
        <family val="4"/>
        <charset val="136"/>
      </rPr>
      <t>人）</t>
    </r>
    <phoneticPr fontId="2" type="noConversion"/>
  </si>
  <si>
    <r>
      <t>（配偶國籍：大陸港澳地區</t>
    </r>
    <r>
      <rPr>
        <b/>
        <u/>
        <sz val="14"/>
        <color rgb="FF0000FF"/>
        <rFont val="標楷體"/>
        <family val="4"/>
        <charset val="136"/>
      </rPr>
      <t>3</t>
    </r>
    <r>
      <rPr>
        <b/>
        <sz val="14"/>
        <color rgb="FF0000FF"/>
        <rFont val="標楷體"/>
        <family val="4"/>
        <charset val="136"/>
      </rPr>
      <t>人；外國</t>
    </r>
    <r>
      <rPr>
        <b/>
        <u/>
        <sz val="14"/>
        <color rgb="FF0000FF"/>
        <rFont val="標楷體"/>
        <family val="4"/>
        <charset val="136"/>
      </rPr>
      <t>4</t>
    </r>
    <r>
      <rPr>
        <b/>
        <sz val="14"/>
        <color rgb="FF0000FF"/>
        <rFont val="標楷體"/>
        <family val="4"/>
        <charset val="136"/>
      </rPr>
      <t>人）</t>
    </r>
    <phoneticPr fontId="2" type="noConversion"/>
  </si>
  <si>
    <r>
      <t>（配偶國籍：大陸港澳地區</t>
    </r>
    <r>
      <rPr>
        <b/>
        <u/>
        <sz val="14"/>
        <color rgb="FF00B050"/>
        <rFont val="標楷體"/>
        <family val="4"/>
        <charset val="136"/>
      </rPr>
      <t>2</t>
    </r>
    <r>
      <rPr>
        <b/>
        <sz val="14"/>
        <color rgb="FF00B050"/>
        <rFont val="標楷體"/>
        <family val="4"/>
        <charset val="136"/>
      </rPr>
      <t>人；外國</t>
    </r>
    <r>
      <rPr>
        <b/>
        <u/>
        <sz val="14"/>
        <color rgb="FF00B050"/>
        <rFont val="標楷體"/>
        <family val="4"/>
        <charset val="136"/>
      </rPr>
      <t xml:space="preserve"> 1</t>
    </r>
    <r>
      <rPr>
        <b/>
        <sz val="14"/>
        <color rgb="FF00B050"/>
        <rFont val="標楷體"/>
        <family val="4"/>
        <charset val="136"/>
      </rPr>
      <t>人）</t>
    </r>
    <phoneticPr fontId="2" type="noConversion"/>
  </si>
  <si>
    <r>
      <t>原住民人數：</t>
    </r>
    <r>
      <rPr>
        <b/>
        <u/>
        <sz val="14"/>
        <rFont val="標楷體"/>
        <family val="4"/>
        <charset val="136"/>
      </rPr>
      <t>2746</t>
    </r>
    <r>
      <rPr>
        <b/>
        <sz val="14"/>
        <rFont val="標楷體"/>
        <family val="4"/>
        <charset val="136"/>
      </rPr>
      <t>人（平地原住民：</t>
    </r>
    <r>
      <rPr>
        <b/>
        <u/>
        <sz val="14"/>
        <rFont val="標楷體"/>
        <family val="4"/>
        <charset val="136"/>
      </rPr>
      <t>1173</t>
    </r>
    <r>
      <rPr>
        <b/>
        <sz val="14"/>
        <rFont val="標楷體"/>
        <family val="4"/>
        <charset val="136"/>
      </rPr>
      <t>人；山地原住民：</t>
    </r>
    <r>
      <rPr>
        <b/>
        <u/>
        <sz val="14"/>
        <rFont val="標楷體"/>
        <family val="4"/>
        <charset val="136"/>
      </rPr>
      <t>1573</t>
    </r>
    <r>
      <rPr>
        <b/>
        <sz val="14"/>
        <rFont val="標楷體"/>
        <family val="4"/>
        <charset val="136"/>
      </rPr>
      <t>人）</t>
    </r>
    <phoneticPr fontId="2" type="noConversion"/>
  </si>
  <si>
    <r>
      <t>（生母國籍：大陸地區</t>
    </r>
    <r>
      <rPr>
        <b/>
        <u/>
        <sz val="14"/>
        <color rgb="FFFFC000"/>
        <rFont val="標楷體"/>
        <family val="4"/>
        <charset val="136"/>
      </rPr>
      <t xml:space="preserve"> 0 </t>
    </r>
    <r>
      <rPr>
        <b/>
        <sz val="14"/>
        <color rgb="FFFFC000"/>
        <rFont val="標楷體"/>
        <family val="4"/>
        <charset val="136"/>
      </rPr>
      <t>人 ；外國</t>
    </r>
    <r>
      <rPr>
        <b/>
        <u/>
        <sz val="14"/>
        <color rgb="FFFFC000"/>
        <rFont val="標楷體"/>
        <family val="4"/>
        <charset val="136"/>
      </rPr>
      <t>3</t>
    </r>
    <r>
      <rPr>
        <b/>
        <sz val="14"/>
        <color rgb="FFFFC000"/>
        <rFont val="標楷體"/>
        <family val="4"/>
        <charset val="136"/>
      </rPr>
      <t>人）</t>
    </r>
    <phoneticPr fontId="2" type="noConversion"/>
  </si>
  <si>
    <r>
      <t>（配偶國籍：大陸港澳地區</t>
    </r>
    <r>
      <rPr>
        <b/>
        <u/>
        <sz val="14"/>
        <color rgb="FF0000FF"/>
        <rFont val="標楷體"/>
        <family val="4"/>
        <charset val="136"/>
      </rPr>
      <t xml:space="preserve"> 1</t>
    </r>
    <r>
      <rPr>
        <b/>
        <sz val="14"/>
        <color rgb="FF0000FF"/>
        <rFont val="標楷體"/>
        <family val="4"/>
        <charset val="136"/>
      </rPr>
      <t>人；外國</t>
    </r>
    <r>
      <rPr>
        <b/>
        <u/>
        <sz val="14"/>
        <color rgb="FF0000FF"/>
        <rFont val="標楷體"/>
        <family val="4"/>
        <charset val="136"/>
      </rPr>
      <t xml:space="preserve"> 2</t>
    </r>
    <r>
      <rPr>
        <b/>
        <sz val="14"/>
        <color rgb="FF0000FF"/>
        <rFont val="標楷體"/>
        <family val="4"/>
        <charset val="136"/>
      </rPr>
      <t>人）</t>
    </r>
    <phoneticPr fontId="2" type="noConversion"/>
  </si>
  <si>
    <r>
      <t>（配偶國籍：大陸港澳地區</t>
    </r>
    <r>
      <rPr>
        <b/>
        <u/>
        <sz val="14"/>
        <color rgb="FF00B050"/>
        <rFont val="標楷體"/>
        <family val="4"/>
        <charset val="136"/>
      </rPr>
      <t xml:space="preserve"> 4</t>
    </r>
    <r>
      <rPr>
        <b/>
        <sz val="14"/>
        <color rgb="FF00B050"/>
        <rFont val="標楷體"/>
        <family val="4"/>
        <charset val="136"/>
      </rPr>
      <t>人；外國</t>
    </r>
    <r>
      <rPr>
        <b/>
        <u/>
        <sz val="14"/>
        <color rgb="FF00B050"/>
        <rFont val="標楷體"/>
        <family val="4"/>
        <charset val="136"/>
      </rPr>
      <t xml:space="preserve">  1 </t>
    </r>
    <r>
      <rPr>
        <b/>
        <sz val="14"/>
        <color rgb="FF00B050"/>
        <rFont val="標楷體"/>
        <family val="4"/>
        <charset val="136"/>
      </rPr>
      <t>人）</t>
    </r>
    <phoneticPr fontId="2" type="noConversion"/>
  </si>
  <si>
    <r>
      <t>原住民人數：</t>
    </r>
    <r>
      <rPr>
        <b/>
        <u/>
        <sz val="14"/>
        <rFont val="標楷體"/>
        <family val="4"/>
        <charset val="136"/>
      </rPr>
      <t>2769</t>
    </r>
    <r>
      <rPr>
        <b/>
        <sz val="14"/>
        <rFont val="標楷體"/>
        <family val="4"/>
        <charset val="136"/>
      </rPr>
      <t>人（平地原住民：</t>
    </r>
    <r>
      <rPr>
        <b/>
        <u/>
        <sz val="14"/>
        <rFont val="標楷體"/>
        <family val="4"/>
        <charset val="136"/>
      </rPr>
      <t>1191</t>
    </r>
    <r>
      <rPr>
        <b/>
        <sz val="14"/>
        <rFont val="標楷體"/>
        <family val="4"/>
        <charset val="136"/>
      </rPr>
      <t>人；山地原住民：</t>
    </r>
    <r>
      <rPr>
        <b/>
        <u/>
        <sz val="14"/>
        <rFont val="標楷體"/>
        <family val="4"/>
        <charset val="136"/>
      </rPr>
      <t>1578</t>
    </r>
    <r>
      <rPr>
        <b/>
        <sz val="14"/>
        <rFont val="標楷體"/>
        <family val="4"/>
        <charset val="136"/>
      </rPr>
      <t>人）</t>
    </r>
    <phoneticPr fontId="2" type="noConversion"/>
  </si>
  <si>
    <r>
      <t>（生母國籍：大陸地區</t>
    </r>
    <r>
      <rPr>
        <b/>
        <u/>
        <sz val="14"/>
        <color rgb="FFFFC000"/>
        <rFont val="標楷體"/>
        <family val="4"/>
        <charset val="136"/>
      </rPr>
      <t>0</t>
    </r>
    <r>
      <rPr>
        <b/>
        <sz val="14"/>
        <color rgb="FFFFC000"/>
        <rFont val="標楷體"/>
        <family val="4"/>
        <charset val="136"/>
      </rPr>
      <t>人 ；外國</t>
    </r>
    <r>
      <rPr>
        <b/>
        <u/>
        <sz val="14"/>
        <color rgb="FFFFC000"/>
        <rFont val="標楷體"/>
        <family val="4"/>
        <charset val="136"/>
      </rPr>
      <t xml:space="preserve"> 1</t>
    </r>
    <r>
      <rPr>
        <b/>
        <sz val="14"/>
        <color rgb="FFFFC000"/>
        <rFont val="標楷體"/>
        <family val="4"/>
        <charset val="136"/>
      </rPr>
      <t>人）</t>
    </r>
    <phoneticPr fontId="2" type="noConversion"/>
  </si>
  <si>
    <r>
      <t>（配偶國籍：大陸港澳地區</t>
    </r>
    <r>
      <rPr>
        <b/>
        <u/>
        <sz val="14"/>
        <color rgb="FF0000FF"/>
        <rFont val="標楷體"/>
        <family val="4"/>
        <charset val="136"/>
      </rPr>
      <t>1</t>
    </r>
    <r>
      <rPr>
        <b/>
        <sz val="14"/>
        <color rgb="FF0000FF"/>
        <rFont val="標楷體"/>
        <family val="4"/>
        <charset val="136"/>
      </rPr>
      <t>人；外國</t>
    </r>
    <r>
      <rPr>
        <b/>
        <u/>
        <sz val="14"/>
        <color rgb="FF0000FF"/>
        <rFont val="標楷體"/>
        <family val="4"/>
        <charset val="136"/>
      </rPr>
      <t xml:space="preserve"> 6</t>
    </r>
    <r>
      <rPr>
        <b/>
        <sz val="14"/>
        <color rgb="FF0000FF"/>
        <rFont val="標楷體"/>
        <family val="4"/>
        <charset val="136"/>
      </rPr>
      <t>人）</t>
    </r>
    <phoneticPr fontId="2" type="noConversion"/>
  </si>
  <si>
    <r>
      <t>（配偶國籍：大陸港澳地區</t>
    </r>
    <r>
      <rPr>
        <b/>
        <u/>
        <sz val="14"/>
        <color rgb="FF00B050"/>
        <rFont val="標楷體"/>
        <family val="4"/>
        <charset val="136"/>
      </rPr>
      <t xml:space="preserve"> 1</t>
    </r>
    <r>
      <rPr>
        <b/>
        <sz val="14"/>
        <color rgb="FF00B050"/>
        <rFont val="標楷體"/>
        <family val="4"/>
        <charset val="136"/>
      </rPr>
      <t xml:space="preserve">人；外國 </t>
    </r>
    <r>
      <rPr>
        <b/>
        <u/>
        <sz val="14"/>
        <color rgb="FF00B050"/>
        <rFont val="標楷體"/>
        <family val="4"/>
        <charset val="136"/>
      </rPr>
      <t>3</t>
    </r>
    <r>
      <rPr>
        <b/>
        <sz val="14"/>
        <color rgb="FF00B050"/>
        <rFont val="標楷體"/>
        <family val="4"/>
        <charset val="136"/>
      </rPr>
      <t>人）</t>
    </r>
    <phoneticPr fontId="2" type="noConversion"/>
  </si>
  <si>
    <r>
      <t>原住民人數：</t>
    </r>
    <r>
      <rPr>
        <b/>
        <u/>
        <sz val="14"/>
        <rFont val="標楷體"/>
        <family val="4"/>
        <charset val="136"/>
      </rPr>
      <t xml:space="preserve"> 2781 </t>
    </r>
    <r>
      <rPr>
        <b/>
        <sz val="14"/>
        <rFont val="標楷體"/>
        <family val="4"/>
        <charset val="136"/>
      </rPr>
      <t>人（平地原住民：</t>
    </r>
    <r>
      <rPr>
        <b/>
        <u/>
        <sz val="14"/>
        <rFont val="標楷體"/>
        <family val="4"/>
        <charset val="136"/>
      </rPr>
      <t xml:space="preserve"> 1200 </t>
    </r>
    <r>
      <rPr>
        <b/>
        <sz val="14"/>
        <rFont val="標楷體"/>
        <family val="4"/>
        <charset val="136"/>
      </rPr>
      <t>人；山地原住民：</t>
    </r>
    <r>
      <rPr>
        <b/>
        <u/>
        <sz val="14"/>
        <rFont val="標楷體"/>
        <family val="4"/>
        <charset val="136"/>
      </rPr>
      <t xml:space="preserve"> 1581 </t>
    </r>
    <r>
      <rPr>
        <b/>
        <sz val="14"/>
        <rFont val="標楷體"/>
        <family val="4"/>
        <charset val="136"/>
      </rPr>
      <t>人）</t>
    </r>
    <phoneticPr fontId="2" type="noConversion"/>
  </si>
  <si>
    <r>
      <t>（生母國籍：大陸地區</t>
    </r>
    <r>
      <rPr>
        <b/>
        <u/>
        <sz val="14"/>
        <color rgb="FFFFC000"/>
        <rFont val="標楷體"/>
        <family val="4"/>
        <charset val="136"/>
      </rPr>
      <t xml:space="preserve"> 2 </t>
    </r>
    <r>
      <rPr>
        <b/>
        <sz val="14"/>
        <color rgb="FFFFC000"/>
        <rFont val="標楷體"/>
        <family val="4"/>
        <charset val="136"/>
      </rPr>
      <t>人 ；外國</t>
    </r>
    <r>
      <rPr>
        <b/>
        <u/>
        <sz val="14"/>
        <color rgb="FFFFC000"/>
        <rFont val="標楷體"/>
        <family val="4"/>
        <charset val="136"/>
      </rPr>
      <t xml:space="preserve"> 0 </t>
    </r>
    <r>
      <rPr>
        <b/>
        <sz val="14"/>
        <color rgb="FFFFC000"/>
        <rFont val="標楷體"/>
        <family val="4"/>
        <charset val="136"/>
      </rPr>
      <t>人）</t>
    </r>
    <phoneticPr fontId="2" type="noConversion"/>
  </si>
  <si>
    <r>
      <t>（配偶國籍：大陸港澳地區</t>
    </r>
    <r>
      <rPr>
        <b/>
        <u/>
        <sz val="14"/>
        <color rgb="FF0000FF"/>
        <rFont val="標楷體"/>
        <family val="4"/>
        <charset val="136"/>
      </rPr>
      <t xml:space="preserve"> 7 </t>
    </r>
    <r>
      <rPr>
        <b/>
        <sz val="14"/>
        <color rgb="FF0000FF"/>
        <rFont val="標楷體"/>
        <family val="4"/>
        <charset val="136"/>
      </rPr>
      <t>人；外國</t>
    </r>
    <r>
      <rPr>
        <b/>
        <u/>
        <sz val="14"/>
        <color rgb="FF0000FF"/>
        <rFont val="標楷體"/>
        <family val="4"/>
        <charset val="136"/>
      </rPr>
      <t xml:space="preserve"> 6 </t>
    </r>
    <r>
      <rPr>
        <b/>
        <sz val="14"/>
        <color rgb="FF0000FF"/>
        <rFont val="標楷體"/>
        <family val="4"/>
        <charset val="136"/>
      </rPr>
      <t>人）</t>
    </r>
    <phoneticPr fontId="2" type="noConversion"/>
  </si>
  <si>
    <r>
      <t>（配偶國籍：大陸港澳地區</t>
    </r>
    <r>
      <rPr>
        <b/>
        <u/>
        <sz val="14"/>
        <color rgb="FF00B050"/>
        <rFont val="標楷體"/>
        <family val="4"/>
        <charset val="136"/>
      </rPr>
      <t xml:space="preserve"> 2 </t>
    </r>
    <r>
      <rPr>
        <b/>
        <sz val="14"/>
        <color rgb="FF00B050"/>
        <rFont val="標楷體"/>
        <family val="4"/>
        <charset val="136"/>
      </rPr>
      <t>人；外國</t>
    </r>
    <r>
      <rPr>
        <b/>
        <u/>
        <sz val="14"/>
        <color rgb="FF00B050"/>
        <rFont val="標楷體"/>
        <family val="4"/>
        <charset val="136"/>
      </rPr>
      <t xml:space="preserve"> 3 </t>
    </r>
    <r>
      <rPr>
        <b/>
        <sz val="14"/>
        <color rgb="FF00B050"/>
        <rFont val="標楷體"/>
        <family val="4"/>
        <charset val="136"/>
      </rPr>
      <t>人）</t>
    </r>
    <phoneticPr fontId="2" type="noConversion"/>
  </si>
  <si>
    <r>
      <t>原住民人數：</t>
    </r>
    <r>
      <rPr>
        <b/>
        <u/>
        <sz val="14"/>
        <rFont val="標楷體"/>
        <family val="4"/>
        <charset val="136"/>
      </rPr>
      <t>2823</t>
    </r>
    <r>
      <rPr>
        <b/>
        <sz val="14"/>
        <rFont val="標楷體"/>
        <family val="4"/>
        <charset val="136"/>
      </rPr>
      <t>人（平地原住民：</t>
    </r>
    <r>
      <rPr>
        <b/>
        <u/>
        <sz val="14"/>
        <rFont val="標楷體"/>
        <family val="4"/>
        <charset val="136"/>
      </rPr>
      <t>1222</t>
    </r>
    <r>
      <rPr>
        <b/>
        <sz val="14"/>
        <rFont val="標楷體"/>
        <family val="4"/>
        <charset val="136"/>
      </rPr>
      <t>人；山地原住民：</t>
    </r>
    <r>
      <rPr>
        <b/>
        <u/>
        <sz val="14"/>
        <rFont val="標楷體"/>
        <family val="4"/>
        <charset val="136"/>
      </rPr>
      <t>1601</t>
    </r>
    <r>
      <rPr>
        <b/>
        <sz val="14"/>
        <rFont val="標楷體"/>
        <family val="4"/>
        <charset val="136"/>
      </rPr>
      <t>人）</t>
    </r>
    <phoneticPr fontId="2" type="noConversion"/>
  </si>
  <si>
    <r>
      <t>（生母國籍：大陸地區</t>
    </r>
    <r>
      <rPr>
        <b/>
        <u/>
        <sz val="14"/>
        <color rgb="FFFFC000"/>
        <rFont val="標楷體"/>
        <family val="4"/>
        <charset val="136"/>
      </rPr>
      <t xml:space="preserve"> 1 </t>
    </r>
    <r>
      <rPr>
        <b/>
        <sz val="14"/>
        <color rgb="FFFFC000"/>
        <rFont val="標楷體"/>
        <family val="4"/>
        <charset val="136"/>
      </rPr>
      <t>人 ；外國</t>
    </r>
    <r>
      <rPr>
        <b/>
        <u/>
        <sz val="14"/>
        <color rgb="FFFFC000"/>
        <rFont val="標楷體"/>
        <family val="4"/>
        <charset val="136"/>
      </rPr>
      <t xml:space="preserve"> 1 </t>
    </r>
    <r>
      <rPr>
        <b/>
        <sz val="14"/>
        <color rgb="FFFFC000"/>
        <rFont val="標楷體"/>
        <family val="4"/>
        <charset val="136"/>
      </rPr>
      <t>人）</t>
    </r>
    <phoneticPr fontId="2" type="noConversion"/>
  </si>
  <si>
    <r>
      <t>（配偶國籍：大陸港澳地區</t>
    </r>
    <r>
      <rPr>
        <b/>
        <u/>
        <sz val="14"/>
        <color rgb="FF0000FF"/>
        <rFont val="標楷體"/>
        <family val="4"/>
        <charset val="136"/>
      </rPr>
      <t>4</t>
    </r>
    <r>
      <rPr>
        <b/>
        <sz val="14"/>
        <color rgb="FF0000FF"/>
        <rFont val="標楷體"/>
        <family val="4"/>
        <charset val="136"/>
      </rPr>
      <t>人；外國</t>
    </r>
    <r>
      <rPr>
        <b/>
        <u/>
        <sz val="14"/>
        <color rgb="FF0000FF"/>
        <rFont val="標楷體"/>
        <family val="4"/>
        <charset val="136"/>
      </rPr>
      <t>9</t>
    </r>
    <r>
      <rPr>
        <b/>
        <sz val="14"/>
        <color rgb="FF0000FF"/>
        <rFont val="標楷體"/>
        <family val="4"/>
        <charset val="136"/>
      </rPr>
      <t>人）</t>
    </r>
    <phoneticPr fontId="2" type="noConversion"/>
  </si>
  <si>
    <r>
      <t>（配偶國籍：大陸港澳地區</t>
    </r>
    <r>
      <rPr>
        <b/>
        <u/>
        <sz val="14"/>
        <color rgb="FF00B050"/>
        <rFont val="標楷體"/>
        <family val="4"/>
        <charset val="136"/>
      </rPr>
      <t xml:space="preserve"> 2 </t>
    </r>
    <r>
      <rPr>
        <b/>
        <sz val="14"/>
        <color rgb="FF00B050"/>
        <rFont val="標楷體"/>
        <family val="4"/>
        <charset val="136"/>
      </rPr>
      <t>人；外國</t>
    </r>
    <r>
      <rPr>
        <b/>
        <u/>
        <sz val="14"/>
        <color rgb="FF00B050"/>
        <rFont val="標楷體"/>
        <family val="4"/>
        <charset val="136"/>
      </rPr>
      <t xml:space="preserve">  2 </t>
    </r>
    <r>
      <rPr>
        <b/>
        <sz val="14"/>
        <color rgb="FF00B050"/>
        <rFont val="標楷體"/>
        <family val="4"/>
        <charset val="136"/>
      </rPr>
      <t>人）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</si>
</sst>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6"/>
      <color indexed="12"/>
      <name val="華康特粗楷體(P)"/>
      <family val="4"/>
      <charset val="136"/>
    </font>
    <font>
      <b/>
      <sz val="14"/>
      <name val="標楷體"/>
      <family val="4"/>
      <charset val="136"/>
    </font>
    <font>
      <b/>
      <sz val="14"/>
      <color indexed="12"/>
      <name val="標楷體"/>
      <family val="4"/>
      <charset val="136"/>
    </font>
    <font>
      <sz val="12"/>
      <name val="標楷體"/>
      <family val="4"/>
      <charset val="136"/>
    </font>
    <font>
      <b/>
      <i/>
      <sz val="12"/>
      <name val="標楷體"/>
      <family val="4"/>
      <charset val="136"/>
    </font>
    <font>
      <b/>
      <sz val="16"/>
      <color indexed="10"/>
      <name val="標楷體"/>
      <family val="4"/>
      <charset val="136"/>
    </font>
    <font>
      <sz val="12"/>
      <color indexed="10"/>
      <name val="新細明體"/>
      <family val="1"/>
      <charset val="136"/>
    </font>
    <font>
      <b/>
      <sz val="13"/>
      <name val="標楷體"/>
      <family val="4"/>
      <charset val="136"/>
    </font>
    <font>
      <b/>
      <sz val="13"/>
      <color indexed="12"/>
      <name val="新細明體"/>
      <family val="1"/>
      <charset val="136"/>
    </font>
    <font>
      <b/>
      <sz val="13"/>
      <color indexed="12"/>
      <name val="標楷體"/>
      <family val="4"/>
      <charset val="136"/>
    </font>
    <font>
      <b/>
      <sz val="13"/>
      <color indexed="17"/>
      <name val="新細明體"/>
      <family val="1"/>
      <charset val="136"/>
    </font>
    <font>
      <b/>
      <sz val="13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b/>
      <sz val="20"/>
      <color indexed="20"/>
      <name val="華康特粗楷體(P)"/>
      <family val="4"/>
      <charset val="136"/>
    </font>
    <font>
      <sz val="12"/>
      <name val="華康特粗楷體"/>
      <family val="4"/>
      <charset val="136"/>
    </font>
    <font>
      <sz val="22"/>
      <color indexed="20"/>
      <name val="華康行楷體W5(P)"/>
      <family val="4"/>
      <charset val="136"/>
    </font>
    <font>
      <sz val="12"/>
      <name val="華康中楷體"/>
      <family val="3"/>
      <charset val="136"/>
    </font>
    <font>
      <sz val="12"/>
      <color indexed="8"/>
      <name val="華康中楷體"/>
      <family val="3"/>
      <charset val="136"/>
    </font>
    <font>
      <b/>
      <sz val="12"/>
      <color indexed="8"/>
      <name val="標楷體"/>
      <family val="4"/>
      <charset val="136"/>
    </font>
    <font>
      <b/>
      <sz val="14"/>
      <color indexed="8"/>
      <name val="標楷體"/>
      <family val="4"/>
      <charset val="136"/>
    </font>
    <font>
      <b/>
      <sz val="14"/>
      <color rgb="FF00B050"/>
      <name val="標楷體"/>
      <family val="4"/>
      <charset val="136"/>
    </font>
    <font>
      <b/>
      <sz val="12"/>
      <name val="新細明體"/>
      <family val="1"/>
      <charset val="136"/>
    </font>
    <font>
      <b/>
      <u/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color rgb="FFFFC000"/>
      <name val="標楷體"/>
      <family val="4"/>
      <charset val="136"/>
    </font>
    <font>
      <b/>
      <u/>
      <sz val="14"/>
      <color rgb="FFFFC000"/>
      <name val="標楷體"/>
      <family val="4"/>
      <charset val="136"/>
    </font>
    <font>
      <b/>
      <sz val="14"/>
      <color rgb="FF0000FF"/>
      <name val="標楷體"/>
      <family val="4"/>
      <charset val="136"/>
    </font>
    <font>
      <b/>
      <u/>
      <sz val="14"/>
      <color rgb="FF0000FF"/>
      <name val="標楷體"/>
      <family val="4"/>
      <charset val="136"/>
    </font>
    <font>
      <sz val="14"/>
      <color rgb="FF00B050"/>
      <name val="標楷體"/>
      <family val="4"/>
      <charset val="136"/>
    </font>
    <font>
      <b/>
      <u/>
      <sz val="14"/>
      <color rgb="FF00B050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10" fillId="0" borderId="2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0" fillId="2" borderId="5" xfId="0" applyFont="1" applyFill="1" applyBorder="1" applyAlignment="1">
      <alignment horizontal="center" vertical="center"/>
    </xf>
    <xf numFmtId="0" fontId="11" fillId="2" borderId="2" xfId="0" applyFont="1" applyFill="1" applyBorder="1">
      <alignment vertical="center"/>
    </xf>
    <xf numFmtId="0" fontId="12" fillId="2" borderId="2" xfId="0" applyFont="1" applyFill="1" applyBorder="1">
      <alignment vertical="center"/>
    </xf>
    <xf numFmtId="0" fontId="13" fillId="2" borderId="2" xfId="0" applyFont="1" applyFill="1" applyBorder="1">
      <alignment vertical="center"/>
    </xf>
    <xf numFmtId="0" fontId="14" fillId="2" borderId="2" xfId="0" applyFont="1" applyFill="1" applyBorder="1">
      <alignment vertical="center"/>
    </xf>
    <xf numFmtId="0" fontId="15" fillId="2" borderId="2" xfId="0" applyFont="1" applyFill="1" applyBorder="1">
      <alignment vertical="center"/>
    </xf>
    <xf numFmtId="0" fontId="0" fillId="0" borderId="0" xfId="0" applyAlignment="1">
      <alignment horizontal="right" vertical="top"/>
    </xf>
    <xf numFmtId="0" fontId="19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1" fillId="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8" fillId="3" borderId="0" xfId="0" applyFont="1" applyFill="1">
      <alignment vertical="center"/>
    </xf>
    <xf numFmtId="0" fontId="9" fillId="3" borderId="0" xfId="0" applyFont="1" applyFill="1">
      <alignment vertical="center"/>
    </xf>
    <xf numFmtId="0" fontId="9" fillId="3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7" fillId="0" borderId="0" xfId="0" applyFont="1">
      <alignment vertical="center"/>
    </xf>
    <xf numFmtId="0" fontId="29" fillId="0" borderId="0" xfId="0" applyFont="1">
      <alignment vertical="center"/>
    </xf>
    <xf numFmtId="0" fontId="2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26" fillId="0" borderId="0" xfId="0" applyFont="1">
      <alignment vertical="center"/>
    </xf>
    <xf numFmtId="0" fontId="2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7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5" fillId="4" borderId="7" xfId="0" applyFont="1" applyFill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24" fillId="0" borderId="7" xfId="0" applyFont="1" applyBorder="1">
      <alignment vertical="center"/>
    </xf>
    <xf numFmtId="0" fontId="5" fillId="4" borderId="7" xfId="0" applyFont="1" applyFill="1" applyBorder="1" applyAlignment="1">
      <alignment horizontal="right" vertical="center"/>
    </xf>
    <xf numFmtId="0" fontId="29" fillId="0" borderId="0" xfId="0" applyFont="1">
      <alignment vertical="center"/>
    </xf>
    <xf numFmtId="0" fontId="23" fillId="3" borderId="0" xfId="0" applyFont="1" applyFill="1">
      <alignment vertical="center"/>
    </xf>
    <xf numFmtId="0" fontId="31" fillId="0" borderId="0" xfId="0" applyFont="1">
      <alignment vertical="center"/>
    </xf>
    <xf numFmtId="0" fontId="23" fillId="0" borderId="0" xfId="0" applyFo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7"/>
  <sheetViews>
    <sheetView workbookViewId="0">
      <selection activeCell="E5" sqref="E5:M5"/>
    </sheetView>
  </sheetViews>
  <sheetFormatPr defaultRowHeight="16.2"/>
  <cols>
    <col min="1" max="1" width="3.21875" customWidth="1"/>
    <col min="7" max="7" width="9.44140625" customWidth="1"/>
    <col min="8" max="8" width="11.21875" customWidth="1"/>
    <col min="10" max="10" width="9.6640625" customWidth="1"/>
    <col min="11" max="11" width="11.6640625" customWidth="1"/>
    <col min="12" max="12" width="11.109375" customWidth="1"/>
    <col min="13" max="13" width="11.44140625" customWidth="1"/>
    <col min="14" max="14" width="11.77734375" customWidth="1"/>
  </cols>
  <sheetData>
    <row r="1" spans="1:14" ht="27" customHeight="1">
      <c r="B1" s="47" t="s">
        <v>76</v>
      </c>
      <c r="C1" s="47"/>
      <c r="D1" s="47"/>
      <c r="E1" s="47"/>
      <c r="F1" s="47"/>
      <c r="G1" s="47"/>
      <c r="H1" s="47"/>
      <c r="I1" s="47"/>
      <c r="J1" s="47"/>
    </row>
    <row r="2" spans="1:14" ht="24" customHeight="1">
      <c r="A2" s="45" t="s">
        <v>64</v>
      </c>
      <c r="B2" s="46"/>
      <c r="C2" s="46"/>
      <c r="D2" s="46"/>
      <c r="E2" s="46"/>
      <c r="F2" s="40" t="str">
        <f>修改年度!$A1</f>
        <v>114年</v>
      </c>
      <c r="G2" s="41" t="s">
        <v>65</v>
      </c>
    </row>
    <row r="3" spans="1:14" ht="22.95" customHeight="1">
      <c r="B3" s="48" t="s">
        <v>56</v>
      </c>
      <c r="C3" s="48"/>
      <c r="D3" s="34" t="str">
        <f>C50&amp; "戶"</f>
        <v>86162戶</v>
      </c>
      <c r="E3" s="34"/>
      <c r="F3" s="48" t="s">
        <v>57</v>
      </c>
      <c r="G3" s="48"/>
      <c r="H3" s="34" t="str">
        <f>F50&amp; "人"</f>
        <v>197915人</v>
      </c>
      <c r="I3" s="34"/>
      <c r="J3" s="35"/>
      <c r="K3" s="36"/>
      <c r="L3" s="36"/>
      <c r="M3" s="36"/>
      <c r="N3" s="36"/>
    </row>
    <row r="4" spans="1:14" ht="22.95" customHeight="1">
      <c r="B4" s="42" t="s">
        <v>78</v>
      </c>
      <c r="C4" s="43"/>
      <c r="D4" s="43"/>
      <c r="E4" s="43"/>
      <c r="F4" s="43"/>
      <c r="G4" s="43"/>
      <c r="H4" s="43"/>
      <c r="I4" s="43"/>
      <c r="J4" s="43"/>
      <c r="K4" s="44"/>
      <c r="L4" s="44"/>
      <c r="M4" s="44"/>
      <c r="N4" s="44"/>
    </row>
    <row r="5" spans="1:14" ht="22.95" customHeight="1">
      <c r="B5" s="49" t="s">
        <v>58</v>
      </c>
      <c r="C5" s="49"/>
      <c r="D5" s="37" t="str">
        <f>K50&amp; "人"</f>
        <v>70人</v>
      </c>
      <c r="E5" s="49" t="s">
        <v>79</v>
      </c>
      <c r="F5" s="49"/>
      <c r="G5" s="49"/>
      <c r="H5" s="49"/>
      <c r="I5" s="49"/>
      <c r="J5" s="49"/>
      <c r="K5" s="49"/>
      <c r="L5" s="49"/>
      <c r="M5" s="49"/>
      <c r="N5" s="36"/>
    </row>
    <row r="6" spans="1:14" ht="22.95" customHeight="1">
      <c r="B6" s="42" t="s">
        <v>59</v>
      </c>
      <c r="C6" s="42"/>
      <c r="D6" s="27" t="str">
        <f>L50&amp; "人"</f>
        <v>110人</v>
      </c>
      <c r="E6" s="42"/>
      <c r="F6" s="42"/>
      <c r="G6" s="42"/>
      <c r="H6" s="42"/>
      <c r="I6" s="42"/>
      <c r="J6" s="42"/>
      <c r="K6" s="42"/>
      <c r="L6" s="42"/>
      <c r="M6" s="42"/>
      <c r="N6" s="36"/>
    </row>
    <row r="7" spans="1:14" ht="22.95" customHeight="1">
      <c r="B7" s="38" t="s">
        <v>60</v>
      </c>
      <c r="C7" s="38"/>
      <c r="D7" s="38" t="str">
        <f>M50&amp; "對"</f>
        <v>81對</v>
      </c>
      <c r="E7" s="57" t="s">
        <v>80</v>
      </c>
      <c r="F7" s="44"/>
      <c r="G7" s="44"/>
      <c r="H7" s="44"/>
      <c r="I7" s="44"/>
      <c r="J7" s="44"/>
      <c r="K7" s="44"/>
      <c r="L7" s="44"/>
      <c r="M7" s="44"/>
      <c r="N7" s="36"/>
    </row>
    <row r="8" spans="1:14" ht="22.95" customHeight="1">
      <c r="B8" s="58" t="s">
        <v>61</v>
      </c>
      <c r="C8" s="59"/>
      <c r="D8" s="39" t="str">
        <f>N50&amp; "對"</f>
        <v>27對</v>
      </c>
      <c r="E8" s="60" t="s">
        <v>81</v>
      </c>
      <c r="F8" s="59"/>
      <c r="G8" s="59"/>
      <c r="H8" s="59"/>
      <c r="I8" s="59"/>
      <c r="J8" s="59"/>
      <c r="K8" s="59"/>
      <c r="L8" s="59"/>
      <c r="M8" s="59"/>
      <c r="N8" s="36"/>
    </row>
    <row r="9" spans="1:14" ht="21" customHeight="1">
      <c r="B9" s="53" t="s">
        <v>12</v>
      </c>
      <c r="C9" s="53"/>
      <c r="D9" s="53"/>
      <c r="E9" s="54" t="str">
        <f>G50&amp; "人"</f>
        <v>870人</v>
      </c>
      <c r="F9" s="55"/>
      <c r="G9" s="56" t="s">
        <v>0</v>
      </c>
      <c r="H9" s="56"/>
      <c r="I9" s="26" t="str">
        <f>H50&amp; "人"</f>
        <v>699人</v>
      </c>
      <c r="J9" s="26"/>
      <c r="K9" s="36"/>
      <c r="L9" s="36"/>
      <c r="M9" s="36"/>
      <c r="N9" s="36"/>
    </row>
    <row r="10" spans="1:14" ht="19.8">
      <c r="B10" s="16" t="s">
        <v>1</v>
      </c>
      <c r="C10" s="17" t="s">
        <v>8</v>
      </c>
      <c r="D10" s="17" t="s">
        <v>9</v>
      </c>
      <c r="E10" s="17" t="s">
        <v>10</v>
      </c>
      <c r="F10" s="17" t="s">
        <v>11</v>
      </c>
      <c r="G10" s="17" t="s">
        <v>2</v>
      </c>
      <c r="H10" s="17" t="s">
        <v>3</v>
      </c>
      <c r="I10" s="17" t="s">
        <v>6</v>
      </c>
      <c r="J10" s="17" t="s">
        <v>7</v>
      </c>
      <c r="K10" s="21" t="s">
        <v>54</v>
      </c>
      <c r="L10" s="21" t="s">
        <v>55</v>
      </c>
      <c r="M10" s="21" t="s">
        <v>52</v>
      </c>
      <c r="N10" s="21" t="s">
        <v>53</v>
      </c>
    </row>
    <row r="11" spans="1:14" ht="17.399999999999999">
      <c r="A11" s="3"/>
      <c r="B11" s="4" t="s">
        <v>13</v>
      </c>
      <c r="C11" s="14">
        <v>1806</v>
      </c>
      <c r="D11" s="14">
        <v>1583</v>
      </c>
      <c r="E11" s="14">
        <v>1143</v>
      </c>
      <c r="F11" s="20">
        <f>D11+E11</f>
        <v>2726</v>
      </c>
      <c r="G11" s="15">
        <v>1</v>
      </c>
      <c r="H11" s="15">
        <v>16</v>
      </c>
      <c r="I11" s="15">
        <v>20</v>
      </c>
      <c r="J11" s="15">
        <v>6</v>
      </c>
      <c r="K11" s="15">
        <v>0</v>
      </c>
      <c r="L11" s="15">
        <v>3</v>
      </c>
      <c r="M11" s="15">
        <v>0</v>
      </c>
      <c r="N11" s="25">
        <v>0</v>
      </c>
    </row>
    <row r="12" spans="1:14" ht="17.399999999999999">
      <c r="A12" s="3"/>
      <c r="B12" s="5" t="s">
        <v>14</v>
      </c>
      <c r="C12" s="14">
        <v>462</v>
      </c>
      <c r="D12" s="14">
        <v>495</v>
      </c>
      <c r="E12" s="14">
        <v>500</v>
      </c>
      <c r="F12" s="20">
        <f t="shared" ref="F12:F49" si="0">D12+E12</f>
        <v>995</v>
      </c>
      <c r="G12" s="15">
        <v>4</v>
      </c>
      <c r="H12" s="15">
        <v>5</v>
      </c>
      <c r="I12" s="15">
        <v>3</v>
      </c>
      <c r="J12" s="15">
        <v>0</v>
      </c>
      <c r="K12" s="15">
        <v>0</v>
      </c>
      <c r="L12" s="15">
        <v>1</v>
      </c>
      <c r="M12" s="15">
        <v>0</v>
      </c>
      <c r="N12" s="25">
        <v>0</v>
      </c>
    </row>
    <row r="13" spans="1:14" ht="17.399999999999999">
      <c r="A13" s="3"/>
      <c r="B13" s="4" t="s">
        <v>15</v>
      </c>
      <c r="C13" s="14">
        <v>260</v>
      </c>
      <c r="D13" s="14">
        <v>265</v>
      </c>
      <c r="E13" s="14">
        <v>263</v>
      </c>
      <c r="F13" s="20">
        <f t="shared" si="0"/>
        <v>528</v>
      </c>
      <c r="G13" s="15">
        <v>0</v>
      </c>
      <c r="H13" s="15">
        <v>2</v>
      </c>
      <c r="I13" s="15">
        <v>1</v>
      </c>
      <c r="J13" s="15">
        <v>1</v>
      </c>
      <c r="K13" s="15">
        <v>0</v>
      </c>
      <c r="L13" s="15">
        <v>3</v>
      </c>
      <c r="M13" s="15">
        <v>0</v>
      </c>
      <c r="N13" s="25">
        <v>0</v>
      </c>
    </row>
    <row r="14" spans="1:14" ht="17.399999999999999">
      <c r="A14" s="3"/>
      <c r="B14" s="5" t="s">
        <v>16</v>
      </c>
      <c r="C14" s="14">
        <v>260</v>
      </c>
      <c r="D14" s="14">
        <v>285</v>
      </c>
      <c r="E14" s="14">
        <v>281</v>
      </c>
      <c r="F14" s="20">
        <f t="shared" si="0"/>
        <v>566</v>
      </c>
      <c r="G14" s="14">
        <v>1</v>
      </c>
      <c r="H14" s="15">
        <v>0</v>
      </c>
      <c r="I14" s="15">
        <v>3</v>
      </c>
      <c r="J14" s="15">
        <v>0</v>
      </c>
      <c r="K14" s="15">
        <v>0</v>
      </c>
      <c r="L14" s="15">
        <v>0</v>
      </c>
      <c r="M14" s="15">
        <v>0</v>
      </c>
      <c r="N14" s="25">
        <v>0</v>
      </c>
    </row>
    <row r="15" spans="1:14" ht="17.399999999999999">
      <c r="A15" s="3"/>
      <c r="B15" s="4" t="s">
        <v>17</v>
      </c>
      <c r="C15" s="14">
        <v>232</v>
      </c>
      <c r="D15" s="14">
        <v>254</v>
      </c>
      <c r="E15" s="14">
        <v>207</v>
      </c>
      <c r="F15" s="20">
        <f t="shared" si="0"/>
        <v>461</v>
      </c>
      <c r="G15" s="15">
        <v>1</v>
      </c>
      <c r="H15" s="15">
        <v>0</v>
      </c>
      <c r="I15" s="15">
        <v>0</v>
      </c>
      <c r="J15" s="15">
        <v>1</v>
      </c>
      <c r="K15" s="15">
        <v>0</v>
      </c>
      <c r="L15" s="15">
        <v>1</v>
      </c>
      <c r="M15" s="15">
        <v>1</v>
      </c>
      <c r="N15" s="25">
        <v>0</v>
      </c>
    </row>
    <row r="16" spans="1:14" ht="17.399999999999999">
      <c r="A16" s="3"/>
      <c r="B16" s="5" t="s">
        <v>18</v>
      </c>
      <c r="C16" s="14">
        <v>357</v>
      </c>
      <c r="D16" s="14">
        <v>431</v>
      </c>
      <c r="E16" s="14">
        <v>396</v>
      </c>
      <c r="F16" s="20">
        <f t="shared" si="0"/>
        <v>827</v>
      </c>
      <c r="G16" s="15">
        <v>0</v>
      </c>
      <c r="H16" s="15">
        <v>2</v>
      </c>
      <c r="I16" s="15">
        <v>0</v>
      </c>
      <c r="J16" s="15">
        <v>1</v>
      </c>
      <c r="K16" s="15">
        <v>0</v>
      </c>
      <c r="L16" s="15">
        <v>2</v>
      </c>
      <c r="M16" s="15">
        <v>0</v>
      </c>
      <c r="N16" s="25">
        <v>0</v>
      </c>
    </row>
    <row r="17" spans="1:14" ht="17.399999999999999">
      <c r="A17" s="3"/>
      <c r="B17" s="6" t="s">
        <v>19</v>
      </c>
      <c r="C17" s="14">
        <v>407</v>
      </c>
      <c r="D17" s="14">
        <v>422</v>
      </c>
      <c r="E17" s="14">
        <v>409</v>
      </c>
      <c r="F17" s="20">
        <f t="shared" si="0"/>
        <v>831</v>
      </c>
      <c r="G17" s="15">
        <v>1</v>
      </c>
      <c r="H17" s="15">
        <v>4</v>
      </c>
      <c r="I17" s="15">
        <v>1</v>
      </c>
      <c r="J17" s="15">
        <v>1</v>
      </c>
      <c r="K17" s="15">
        <v>0</v>
      </c>
      <c r="L17" s="15">
        <v>3</v>
      </c>
      <c r="M17" s="15">
        <v>0</v>
      </c>
      <c r="N17" s="25">
        <v>0</v>
      </c>
    </row>
    <row r="18" spans="1:14" ht="17.399999999999999">
      <c r="A18" s="3"/>
      <c r="B18" s="4" t="s">
        <v>20</v>
      </c>
      <c r="C18" s="14">
        <v>346</v>
      </c>
      <c r="D18" s="14">
        <v>359</v>
      </c>
      <c r="E18" s="14">
        <v>369</v>
      </c>
      <c r="F18" s="20">
        <f t="shared" si="0"/>
        <v>728</v>
      </c>
      <c r="G18" s="15">
        <v>1</v>
      </c>
      <c r="H18" s="15">
        <v>0</v>
      </c>
      <c r="I18" s="15">
        <v>1</v>
      </c>
      <c r="J18" s="15">
        <v>0</v>
      </c>
      <c r="K18" s="15">
        <v>0</v>
      </c>
      <c r="L18" s="15">
        <v>0</v>
      </c>
      <c r="M18" s="15">
        <v>1</v>
      </c>
      <c r="N18" s="25">
        <v>0</v>
      </c>
    </row>
    <row r="19" spans="1:14" ht="17.399999999999999">
      <c r="A19" s="3"/>
      <c r="B19" s="5" t="s">
        <v>21</v>
      </c>
      <c r="C19" s="14">
        <v>1609</v>
      </c>
      <c r="D19" s="14">
        <v>1703</v>
      </c>
      <c r="E19" s="14">
        <v>1734</v>
      </c>
      <c r="F19" s="20">
        <f t="shared" si="0"/>
        <v>3437</v>
      </c>
      <c r="G19" s="15">
        <v>12</v>
      </c>
      <c r="H19" s="15">
        <v>18</v>
      </c>
      <c r="I19" s="15">
        <v>3</v>
      </c>
      <c r="J19" s="15">
        <v>3</v>
      </c>
      <c r="K19" s="15">
        <v>1</v>
      </c>
      <c r="L19" s="15">
        <v>2</v>
      </c>
      <c r="M19" s="15">
        <v>1</v>
      </c>
      <c r="N19" s="25">
        <v>1</v>
      </c>
    </row>
    <row r="20" spans="1:14" ht="17.399999999999999">
      <c r="A20" s="3"/>
      <c r="B20" s="6" t="s">
        <v>22</v>
      </c>
      <c r="C20" s="23">
        <v>809</v>
      </c>
      <c r="D20" s="14">
        <v>703</v>
      </c>
      <c r="E20" s="14">
        <v>861</v>
      </c>
      <c r="F20" s="20">
        <f t="shared" si="0"/>
        <v>1564</v>
      </c>
      <c r="G20" s="15">
        <v>2</v>
      </c>
      <c r="H20" s="15">
        <v>5</v>
      </c>
      <c r="I20" s="15">
        <v>6</v>
      </c>
      <c r="J20" s="15">
        <v>1</v>
      </c>
      <c r="K20" s="15">
        <v>0</v>
      </c>
      <c r="L20" s="15">
        <v>2</v>
      </c>
      <c r="M20" s="15">
        <v>1</v>
      </c>
      <c r="N20" s="25">
        <v>1</v>
      </c>
    </row>
    <row r="21" spans="1:14" ht="17.399999999999999">
      <c r="A21" s="3"/>
      <c r="B21" s="4" t="s">
        <v>23</v>
      </c>
      <c r="C21" s="14">
        <v>179</v>
      </c>
      <c r="D21" s="14">
        <v>168</v>
      </c>
      <c r="E21" s="14">
        <v>188</v>
      </c>
      <c r="F21" s="20">
        <f t="shared" si="0"/>
        <v>356</v>
      </c>
      <c r="G21" s="15">
        <v>0</v>
      </c>
      <c r="H21" s="15">
        <v>0</v>
      </c>
      <c r="I21" s="15">
        <v>3</v>
      </c>
      <c r="J21" s="15">
        <v>3</v>
      </c>
      <c r="K21" s="15">
        <v>1</v>
      </c>
      <c r="L21" s="15">
        <v>0</v>
      </c>
      <c r="M21" s="15">
        <v>0</v>
      </c>
      <c r="N21" s="25">
        <v>0</v>
      </c>
    </row>
    <row r="22" spans="1:14" ht="17.399999999999999">
      <c r="A22" s="3"/>
      <c r="B22" s="4" t="s">
        <v>24</v>
      </c>
      <c r="C22" s="14">
        <v>498</v>
      </c>
      <c r="D22" s="14">
        <v>732</v>
      </c>
      <c r="E22" s="14">
        <v>760</v>
      </c>
      <c r="F22" s="20">
        <f t="shared" si="0"/>
        <v>1492</v>
      </c>
      <c r="G22" s="23">
        <v>53</v>
      </c>
      <c r="H22" s="15">
        <v>14</v>
      </c>
      <c r="I22" s="15">
        <v>8</v>
      </c>
      <c r="J22" s="15">
        <v>7</v>
      </c>
      <c r="K22" s="15">
        <v>4</v>
      </c>
      <c r="L22" s="15">
        <v>0</v>
      </c>
      <c r="M22" s="15">
        <v>0</v>
      </c>
      <c r="N22" s="25">
        <v>1</v>
      </c>
    </row>
    <row r="23" spans="1:14" ht="17.399999999999999">
      <c r="A23" s="3"/>
      <c r="B23" s="4" t="s">
        <v>25</v>
      </c>
      <c r="C23" s="14">
        <v>778</v>
      </c>
      <c r="D23" s="14">
        <v>866</v>
      </c>
      <c r="E23" s="14">
        <v>933</v>
      </c>
      <c r="F23" s="20">
        <f t="shared" si="0"/>
        <v>1799</v>
      </c>
      <c r="G23" s="15">
        <v>6</v>
      </c>
      <c r="H23" s="15">
        <v>4</v>
      </c>
      <c r="I23" s="15">
        <v>4</v>
      </c>
      <c r="J23" s="15">
        <v>3</v>
      </c>
      <c r="K23" s="15">
        <v>1</v>
      </c>
      <c r="L23" s="15">
        <v>1</v>
      </c>
      <c r="M23" s="15">
        <v>1</v>
      </c>
      <c r="N23" s="25">
        <v>0</v>
      </c>
    </row>
    <row r="24" spans="1:14" ht="17.399999999999999">
      <c r="A24" s="3"/>
      <c r="B24" s="4" t="s">
        <v>26</v>
      </c>
      <c r="C24" s="14">
        <v>1226</v>
      </c>
      <c r="D24" s="14">
        <v>1316</v>
      </c>
      <c r="E24" s="14">
        <v>1403</v>
      </c>
      <c r="F24" s="20">
        <f t="shared" si="0"/>
        <v>2719</v>
      </c>
      <c r="G24" s="15">
        <v>7</v>
      </c>
      <c r="H24" s="15">
        <v>20</v>
      </c>
      <c r="I24" s="15">
        <v>0</v>
      </c>
      <c r="J24" s="15">
        <v>2</v>
      </c>
      <c r="K24" s="15">
        <v>0</v>
      </c>
      <c r="L24" s="15">
        <v>1</v>
      </c>
      <c r="M24" s="15">
        <v>1</v>
      </c>
      <c r="N24" s="25">
        <v>0</v>
      </c>
    </row>
    <row r="25" spans="1:14" ht="17.399999999999999">
      <c r="A25" s="3"/>
      <c r="B25" s="4" t="s">
        <v>27</v>
      </c>
      <c r="C25" s="14">
        <v>1406</v>
      </c>
      <c r="D25" s="14">
        <v>1387</v>
      </c>
      <c r="E25" s="14">
        <v>1438</v>
      </c>
      <c r="F25" s="20">
        <f t="shared" si="0"/>
        <v>2825</v>
      </c>
      <c r="G25" s="15">
        <v>19</v>
      </c>
      <c r="H25" s="15">
        <v>14</v>
      </c>
      <c r="I25" s="15">
        <v>7</v>
      </c>
      <c r="J25" s="15">
        <v>7</v>
      </c>
      <c r="K25" s="15">
        <v>1</v>
      </c>
      <c r="L25" s="15">
        <v>4</v>
      </c>
      <c r="M25" s="15">
        <v>3</v>
      </c>
      <c r="N25" s="25">
        <v>0</v>
      </c>
    </row>
    <row r="26" spans="1:14" ht="17.399999999999999">
      <c r="A26" s="3"/>
      <c r="B26" s="4" t="s">
        <v>28</v>
      </c>
      <c r="C26" s="14">
        <v>500</v>
      </c>
      <c r="D26" s="14">
        <v>444</v>
      </c>
      <c r="E26" s="14">
        <v>487</v>
      </c>
      <c r="F26" s="20">
        <f t="shared" si="0"/>
        <v>931</v>
      </c>
      <c r="G26" s="15">
        <v>7</v>
      </c>
      <c r="H26" s="15">
        <v>2</v>
      </c>
      <c r="I26" s="15">
        <v>6</v>
      </c>
      <c r="J26" s="15">
        <v>0</v>
      </c>
      <c r="K26" s="15">
        <v>0</v>
      </c>
      <c r="L26" s="15">
        <v>0</v>
      </c>
      <c r="M26" s="15">
        <v>0</v>
      </c>
      <c r="N26" s="25">
        <v>0</v>
      </c>
    </row>
    <row r="27" spans="1:14" ht="17.399999999999999">
      <c r="A27" s="3"/>
      <c r="B27" s="4" t="s">
        <v>29</v>
      </c>
      <c r="C27" s="14">
        <v>413</v>
      </c>
      <c r="D27" s="14">
        <v>456</v>
      </c>
      <c r="E27" s="14">
        <v>460</v>
      </c>
      <c r="F27" s="20">
        <f t="shared" si="0"/>
        <v>916</v>
      </c>
      <c r="G27" s="15">
        <v>7</v>
      </c>
      <c r="H27" s="15">
        <v>4</v>
      </c>
      <c r="I27" s="15">
        <v>4</v>
      </c>
      <c r="J27" s="15">
        <v>4</v>
      </c>
      <c r="K27" s="15">
        <v>1</v>
      </c>
      <c r="L27" s="15">
        <v>2</v>
      </c>
      <c r="M27" s="15">
        <v>1</v>
      </c>
      <c r="N27" s="25">
        <v>0</v>
      </c>
    </row>
    <row r="28" spans="1:14" ht="17.399999999999999">
      <c r="A28" s="3"/>
      <c r="B28" s="4" t="s">
        <v>30</v>
      </c>
      <c r="C28" s="14">
        <v>343</v>
      </c>
      <c r="D28" s="14">
        <v>394</v>
      </c>
      <c r="E28" s="14">
        <v>354</v>
      </c>
      <c r="F28" s="20">
        <f t="shared" si="0"/>
        <v>748</v>
      </c>
      <c r="G28" s="15">
        <v>0</v>
      </c>
      <c r="H28" s="15">
        <v>0</v>
      </c>
      <c r="I28" s="15">
        <v>0</v>
      </c>
      <c r="J28" s="15">
        <v>0</v>
      </c>
      <c r="K28" s="15">
        <v>1</v>
      </c>
      <c r="L28" s="15">
        <v>1</v>
      </c>
      <c r="M28" s="15">
        <v>0</v>
      </c>
      <c r="N28" s="25">
        <v>0</v>
      </c>
    </row>
    <row r="29" spans="1:14" ht="17.399999999999999">
      <c r="A29" s="3"/>
      <c r="B29" s="4" t="s">
        <v>31</v>
      </c>
      <c r="C29" s="14">
        <v>164</v>
      </c>
      <c r="D29" s="14">
        <v>186</v>
      </c>
      <c r="E29" s="14">
        <v>146</v>
      </c>
      <c r="F29" s="20">
        <f t="shared" si="0"/>
        <v>332</v>
      </c>
      <c r="G29" s="15">
        <v>2</v>
      </c>
      <c r="H29" s="15">
        <v>0</v>
      </c>
      <c r="I29" s="15">
        <v>0</v>
      </c>
      <c r="J29" s="15">
        <v>0</v>
      </c>
      <c r="K29" s="15">
        <v>0</v>
      </c>
      <c r="L29" s="15">
        <v>1</v>
      </c>
      <c r="M29" s="15">
        <v>0</v>
      </c>
      <c r="N29" s="25">
        <v>0</v>
      </c>
    </row>
    <row r="30" spans="1:14" ht="17.399999999999999">
      <c r="A30" s="3"/>
      <c r="B30" s="4" t="s">
        <v>32</v>
      </c>
      <c r="C30" s="14">
        <v>212</v>
      </c>
      <c r="D30" s="14">
        <v>261</v>
      </c>
      <c r="E30" s="14">
        <v>274</v>
      </c>
      <c r="F30" s="20">
        <f t="shared" si="0"/>
        <v>535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25">
        <v>1</v>
      </c>
    </row>
    <row r="31" spans="1:14" ht="17.399999999999999">
      <c r="A31" s="3"/>
      <c r="B31" s="4" t="s">
        <v>33</v>
      </c>
      <c r="C31" s="14">
        <v>214</v>
      </c>
      <c r="D31" s="14">
        <v>243</v>
      </c>
      <c r="E31" s="14">
        <v>215</v>
      </c>
      <c r="F31" s="20">
        <f t="shared" si="0"/>
        <v>458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25">
        <v>0</v>
      </c>
    </row>
    <row r="32" spans="1:14" ht="17.399999999999999">
      <c r="A32" s="3"/>
      <c r="B32" s="4" t="s">
        <v>34</v>
      </c>
      <c r="C32" s="14">
        <v>304</v>
      </c>
      <c r="D32" s="14">
        <v>366</v>
      </c>
      <c r="E32" s="24">
        <v>337</v>
      </c>
      <c r="F32" s="20">
        <f t="shared" si="0"/>
        <v>703</v>
      </c>
      <c r="G32" s="15">
        <v>4</v>
      </c>
      <c r="H32" s="15">
        <v>1</v>
      </c>
      <c r="I32" s="15">
        <v>0</v>
      </c>
      <c r="J32" s="15">
        <v>0</v>
      </c>
      <c r="K32" s="15">
        <v>0</v>
      </c>
      <c r="L32" s="15">
        <v>0</v>
      </c>
      <c r="M32" s="15">
        <v>1</v>
      </c>
      <c r="N32" s="25">
        <v>0</v>
      </c>
    </row>
    <row r="33" spans="1:14" ht="17.399999999999999">
      <c r="A33" s="3"/>
      <c r="B33" s="4" t="s">
        <v>35</v>
      </c>
      <c r="C33" s="14">
        <v>186</v>
      </c>
      <c r="D33" s="14">
        <v>215</v>
      </c>
      <c r="E33" s="14">
        <v>197</v>
      </c>
      <c r="F33" s="20">
        <f t="shared" si="0"/>
        <v>412</v>
      </c>
      <c r="G33" s="15">
        <v>0</v>
      </c>
      <c r="H33" s="15">
        <v>0</v>
      </c>
      <c r="I33" s="15">
        <v>0</v>
      </c>
      <c r="J33" s="15">
        <v>1</v>
      </c>
      <c r="K33" s="30">
        <v>1</v>
      </c>
      <c r="L33" s="30">
        <v>0</v>
      </c>
      <c r="M33" s="30">
        <v>0</v>
      </c>
      <c r="N33" s="32">
        <v>0</v>
      </c>
    </row>
    <row r="34" spans="1:14" ht="17.399999999999999">
      <c r="A34" s="3"/>
      <c r="B34" s="4" t="s">
        <v>36</v>
      </c>
      <c r="C34" s="14">
        <v>271</v>
      </c>
      <c r="D34" s="14">
        <v>322</v>
      </c>
      <c r="E34" s="14">
        <v>275</v>
      </c>
      <c r="F34" s="20">
        <f t="shared" si="0"/>
        <v>597</v>
      </c>
      <c r="G34" s="15">
        <v>0</v>
      </c>
      <c r="H34" s="15">
        <v>0</v>
      </c>
      <c r="I34" s="15">
        <v>1</v>
      </c>
      <c r="J34" s="15">
        <v>2</v>
      </c>
      <c r="K34" s="15">
        <v>0</v>
      </c>
      <c r="L34" s="15">
        <v>0</v>
      </c>
      <c r="M34" s="15">
        <v>1</v>
      </c>
      <c r="N34" s="25">
        <v>0</v>
      </c>
    </row>
    <row r="35" spans="1:14" ht="17.399999999999999">
      <c r="A35" s="3"/>
      <c r="B35" s="4" t="s">
        <v>37</v>
      </c>
      <c r="C35" s="14">
        <v>401</v>
      </c>
      <c r="D35" s="14">
        <v>429</v>
      </c>
      <c r="E35" s="14">
        <v>405</v>
      </c>
      <c r="F35" s="20">
        <f t="shared" si="0"/>
        <v>834</v>
      </c>
      <c r="G35" s="15">
        <v>1</v>
      </c>
      <c r="H35" s="15">
        <v>2</v>
      </c>
      <c r="I35" s="15">
        <v>0</v>
      </c>
      <c r="J35" s="15">
        <v>3</v>
      </c>
      <c r="K35" s="31">
        <v>0</v>
      </c>
      <c r="L35" s="31">
        <v>0</v>
      </c>
      <c r="M35" s="31">
        <v>1</v>
      </c>
      <c r="N35" s="33">
        <v>0</v>
      </c>
    </row>
    <row r="36" spans="1:14" ht="17.399999999999999">
      <c r="A36" s="3"/>
      <c r="B36" s="4" t="s">
        <v>38</v>
      </c>
      <c r="C36" s="14">
        <v>685</v>
      </c>
      <c r="D36" s="14">
        <v>607</v>
      </c>
      <c r="E36" s="14">
        <v>610</v>
      </c>
      <c r="F36" s="20">
        <f t="shared" si="0"/>
        <v>1217</v>
      </c>
      <c r="G36" s="15">
        <v>2</v>
      </c>
      <c r="H36" s="15">
        <v>8</v>
      </c>
      <c r="I36" s="15">
        <v>0</v>
      </c>
      <c r="J36" s="15">
        <v>5</v>
      </c>
      <c r="K36" s="15">
        <v>0</v>
      </c>
      <c r="L36" s="15">
        <v>1</v>
      </c>
      <c r="M36" s="15">
        <v>0</v>
      </c>
      <c r="N36" s="25">
        <v>0</v>
      </c>
    </row>
    <row r="37" spans="1:14" ht="17.399999999999999">
      <c r="A37" s="3"/>
      <c r="B37" s="4" t="s">
        <v>39</v>
      </c>
      <c r="C37" s="14">
        <v>454</v>
      </c>
      <c r="D37" s="14">
        <v>451</v>
      </c>
      <c r="E37" s="14">
        <v>428</v>
      </c>
      <c r="F37" s="20">
        <f t="shared" si="0"/>
        <v>879</v>
      </c>
      <c r="G37" s="15">
        <v>1</v>
      </c>
      <c r="H37" s="15">
        <v>1</v>
      </c>
      <c r="I37" s="15">
        <v>0</v>
      </c>
      <c r="J37" s="15">
        <v>5</v>
      </c>
      <c r="K37" s="15">
        <v>0</v>
      </c>
      <c r="L37" s="15">
        <v>1</v>
      </c>
      <c r="M37" s="15">
        <v>0</v>
      </c>
      <c r="N37" s="25">
        <v>0</v>
      </c>
    </row>
    <row r="38" spans="1:14" ht="17.399999999999999">
      <c r="A38" s="3"/>
      <c r="B38" s="4" t="s">
        <v>40</v>
      </c>
      <c r="C38" s="14">
        <v>2735</v>
      </c>
      <c r="D38" s="14">
        <v>2808</v>
      </c>
      <c r="E38" s="14">
        <v>3073</v>
      </c>
      <c r="F38" s="20">
        <f t="shared" si="0"/>
        <v>5881</v>
      </c>
      <c r="G38" s="15">
        <v>13</v>
      </c>
      <c r="H38" s="15">
        <v>13</v>
      </c>
      <c r="I38" s="15">
        <v>6</v>
      </c>
      <c r="J38" s="15">
        <v>10</v>
      </c>
      <c r="K38" s="15">
        <v>1</v>
      </c>
      <c r="L38" s="15">
        <v>4</v>
      </c>
      <c r="M38" s="15">
        <v>3</v>
      </c>
      <c r="N38" s="25">
        <v>0</v>
      </c>
    </row>
    <row r="39" spans="1:14" ht="17.399999999999999">
      <c r="A39" s="3"/>
      <c r="B39" s="4" t="s">
        <v>41</v>
      </c>
      <c r="C39" s="14">
        <v>2119</v>
      </c>
      <c r="D39" s="14">
        <v>1958</v>
      </c>
      <c r="E39" s="14">
        <v>2139</v>
      </c>
      <c r="F39" s="20">
        <f t="shared" si="0"/>
        <v>4097</v>
      </c>
      <c r="G39" s="15">
        <v>16</v>
      </c>
      <c r="H39" s="15">
        <v>15</v>
      </c>
      <c r="I39" s="15">
        <v>10</v>
      </c>
      <c r="J39" s="15">
        <v>11</v>
      </c>
      <c r="K39" s="15">
        <v>3</v>
      </c>
      <c r="L39" s="15">
        <v>0</v>
      </c>
      <c r="M39" s="15">
        <v>1</v>
      </c>
      <c r="N39" s="25">
        <v>3</v>
      </c>
    </row>
    <row r="40" spans="1:14" ht="17.399999999999999">
      <c r="A40" s="3"/>
      <c r="B40" s="4" t="s">
        <v>42</v>
      </c>
      <c r="C40" s="14">
        <v>1855</v>
      </c>
      <c r="D40" s="14">
        <v>1308</v>
      </c>
      <c r="E40" s="14">
        <v>1557</v>
      </c>
      <c r="F40" s="20">
        <f t="shared" si="0"/>
        <v>2865</v>
      </c>
      <c r="G40" s="15">
        <v>43</v>
      </c>
      <c r="H40" s="15">
        <v>14</v>
      </c>
      <c r="I40" s="15">
        <v>8</v>
      </c>
      <c r="J40" s="15">
        <v>7</v>
      </c>
      <c r="K40" s="15">
        <v>4</v>
      </c>
      <c r="L40" s="15">
        <v>0</v>
      </c>
      <c r="M40" s="15">
        <v>6</v>
      </c>
      <c r="N40" s="25">
        <v>0</v>
      </c>
    </row>
    <row r="41" spans="1:14" ht="17.399999999999999">
      <c r="A41" s="3"/>
      <c r="B41" s="4" t="s">
        <v>43</v>
      </c>
      <c r="C41" s="14">
        <v>1556</v>
      </c>
      <c r="D41" s="14">
        <v>1340</v>
      </c>
      <c r="E41" s="14">
        <v>1575</v>
      </c>
      <c r="F41" s="20">
        <f t="shared" si="0"/>
        <v>2915</v>
      </c>
      <c r="G41" s="15">
        <v>18</v>
      </c>
      <c r="H41" s="15">
        <v>12</v>
      </c>
      <c r="I41" s="15">
        <v>3</v>
      </c>
      <c r="J41" s="15">
        <v>1</v>
      </c>
      <c r="K41" s="15">
        <v>1</v>
      </c>
      <c r="L41" s="15">
        <v>7</v>
      </c>
      <c r="M41" s="15">
        <v>2</v>
      </c>
      <c r="N41" s="25">
        <v>0</v>
      </c>
    </row>
    <row r="42" spans="1:14" ht="17.399999999999999">
      <c r="A42" s="3"/>
      <c r="B42" s="4" t="s">
        <v>44</v>
      </c>
      <c r="C42" s="14">
        <v>758</v>
      </c>
      <c r="D42" s="14">
        <v>673</v>
      </c>
      <c r="E42" s="14">
        <v>805</v>
      </c>
      <c r="F42" s="20">
        <f t="shared" si="0"/>
        <v>1478</v>
      </c>
      <c r="G42" s="15">
        <v>10</v>
      </c>
      <c r="H42" s="15">
        <v>6</v>
      </c>
      <c r="I42" s="15">
        <v>4</v>
      </c>
      <c r="J42" s="15">
        <v>2</v>
      </c>
      <c r="K42" s="15">
        <v>0</v>
      </c>
      <c r="L42" s="15">
        <v>1</v>
      </c>
      <c r="M42" s="15">
        <v>1</v>
      </c>
      <c r="N42" s="25">
        <v>0</v>
      </c>
    </row>
    <row r="43" spans="1:14" ht="17.399999999999999">
      <c r="A43" s="3"/>
      <c r="B43" s="4" t="s">
        <v>45</v>
      </c>
      <c r="C43" s="14">
        <v>811</v>
      </c>
      <c r="D43" s="14">
        <v>747</v>
      </c>
      <c r="E43" s="14">
        <v>841</v>
      </c>
      <c r="F43" s="20">
        <f t="shared" si="0"/>
        <v>1588</v>
      </c>
      <c r="G43" s="15">
        <v>3</v>
      </c>
      <c r="H43" s="15">
        <v>5</v>
      </c>
      <c r="I43" s="15">
        <v>3</v>
      </c>
      <c r="J43" s="15">
        <v>2</v>
      </c>
      <c r="K43" s="15">
        <v>0</v>
      </c>
      <c r="L43" s="15">
        <v>1</v>
      </c>
      <c r="M43" s="15">
        <v>1</v>
      </c>
      <c r="N43" s="25">
        <v>0</v>
      </c>
    </row>
    <row r="44" spans="1:14" ht="17.399999999999999">
      <c r="A44" s="3"/>
      <c r="B44" s="4" t="s">
        <v>46</v>
      </c>
      <c r="C44" s="14">
        <v>7306</v>
      </c>
      <c r="D44" s="14">
        <v>7528</v>
      </c>
      <c r="E44" s="14">
        <v>8868</v>
      </c>
      <c r="F44" s="20">
        <f t="shared" si="0"/>
        <v>16396</v>
      </c>
      <c r="G44" s="15">
        <v>82</v>
      </c>
      <c r="H44" s="15">
        <v>57</v>
      </c>
      <c r="I44" s="15">
        <v>28</v>
      </c>
      <c r="J44" s="15">
        <v>33</v>
      </c>
      <c r="K44" s="15">
        <v>5</v>
      </c>
      <c r="L44" s="15">
        <v>3</v>
      </c>
      <c r="M44" s="15">
        <v>4</v>
      </c>
      <c r="N44" s="25">
        <v>1</v>
      </c>
    </row>
    <row r="45" spans="1:14" ht="17.399999999999999">
      <c r="A45" s="3"/>
      <c r="B45" s="4" t="s">
        <v>47</v>
      </c>
      <c r="C45" s="14">
        <v>12966</v>
      </c>
      <c r="D45" s="14">
        <v>13857</v>
      </c>
      <c r="E45" s="14">
        <v>16179</v>
      </c>
      <c r="F45" s="20">
        <f t="shared" si="0"/>
        <v>30036</v>
      </c>
      <c r="G45" s="15">
        <v>162</v>
      </c>
      <c r="H45" s="15">
        <v>124</v>
      </c>
      <c r="I45" s="15">
        <v>56</v>
      </c>
      <c r="J45" s="15">
        <v>59</v>
      </c>
      <c r="K45" s="15">
        <v>15</v>
      </c>
      <c r="L45" s="15">
        <v>17</v>
      </c>
      <c r="M45" s="15">
        <v>10</v>
      </c>
      <c r="N45" s="25">
        <v>3</v>
      </c>
    </row>
    <row r="46" spans="1:14" ht="17.399999999999999">
      <c r="A46" s="3"/>
      <c r="B46" s="4" t="s">
        <v>48</v>
      </c>
      <c r="C46" s="14">
        <v>1990</v>
      </c>
      <c r="D46" s="14">
        <v>2596</v>
      </c>
      <c r="E46" s="14">
        <v>2726</v>
      </c>
      <c r="F46" s="20">
        <f t="shared" si="0"/>
        <v>5322</v>
      </c>
      <c r="G46" s="15">
        <v>16</v>
      </c>
      <c r="H46" s="15">
        <v>19</v>
      </c>
      <c r="I46" s="15">
        <v>5</v>
      </c>
      <c r="J46" s="15">
        <v>6</v>
      </c>
      <c r="K46" s="15">
        <v>1</v>
      </c>
      <c r="L46" s="15">
        <v>6</v>
      </c>
      <c r="M46" s="15">
        <v>2</v>
      </c>
      <c r="N46" s="25">
        <v>2</v>
      </c>
    </row>
    <row r="47" spans="1:14" ht="17.399999999999999">
      <c r="A47" s="3"/>
      <c r="B47" s="4" t="s">
        <v>49</v>
      </c>
      <c r="C47" s="14">
        <v>6720</v>
      </c>
      <c r="D47" s="14">
        <v>7873</v>
      </c>
      <c r="E47" s="14">
        <v>8804</v>
      </c>
      <c r="F47" s="20">
        <f t="shared" si="0"/>
        <v>16677</v>
      </c>
      <c r="G47" s="15">
        <v>55</v>
      </c>
      <c r="H47" s="15">
        <v>52</v>
      </c>
      <c r="I47" s="15">
        <v>35</v>
      </c>
      <c r="J47" s="15">
        <v>30</v>
      </c>
      <c r="K47" s="15">
        <v>2</v>
      </c>
      <c r="L47" s="15">
        <v>8</v>
      </c>
      <c r="M47" s="15">
        <v>3</v>
      </c>
      <c r="N47" s="25">
        <v>3</v>
      </c>
    </row>
    <row r="48" spans="1:14" ht="17.399999999999999">
      <c r="A48" s="3"/>
      <c r="B48" s="4" t="s">
        <v>50</v>
      </c>
      <c r="C48" s="14">
        <v>14086</v>
      </c>
      <c r="D48" s="14">
        <v>16508</v>
      </c>
      <c r="E48" s="14">
        <v>18436</v>
      </c>
      <c r="F48" s="20">
        <f t="shared" si="0"/>
        <v>34944</v>
      </c>
      <c r="G48" s="15">
        <v>145</v>
      </c>
      <c r="H48" s="15">
        <v>89</v>
      </c>
      <c r="I48" s="15">
        <v>67</v>
      </c>
      <c r="J48" s="15">
        <v>65</v>
      </c>
      <c r="K48" s="15">
        <v>11</v>
      </c>
      <c r="L48" s="15">
        <v>15</v>
      </c>
      <c r="M48" s="15">
        <v>16</v>
      </c>
      <c r="N48" s="25">
        <v>4</v>
      </c>
    </row>
    <row r="49" spans="1:14" ht="17.399999999999999">
      <c r="A49" s="3"/>
      <c r="B49" s="4" t="s">
        <v>51</v>
      </c>
      <c r="C49" s="14">
        <v>18478</v>
      </c>
      <c r="D49" s="14">
        <v>21207</v>
      </c>
      <c r="E49" s="14">
        <v>24093</v>
      </c>
      <c r="F49" s="20">
        <f t="shared" si="0"/>
        <v>45300</v>
      </c>
      <c r="G49" s="15">
        <v>175</v>
      </c>
      <c r="H49" s="15">
        <v>171</v>
      </c>
      <c r="I49" s="15">
        <v>81</v>
      </c>
      <c r="J49" s="15">
        <v>95</v>
      </c>
      <c r="K49" s="15">
        <v>16</v>
      </c>
      <c r="L49" s="15">
        <v>19</v>
      </c>
      <c r="M49" s="15">
        <v>19</v>
      </c>
      <c r="N49" s="25">
        <v>7</v>
      </c>
    </row>
    <row r="50" spans="1:14" ht="17.399999999999999">
      <c r="B50" s="7" t="s">
        <v>4</v>
      </c>
      <c r="C50" s="8">
        <f t="shared" ref="C50:N50" si="1">SUM(C11:C49)</f>
        <v>86162</v>
      </c>
      <c r="D50" s="8">
        <f t="shared" si="1"/>
        <v>93746</v>
      </c>
      <c r="E50" s="8">
        <f t="shared" si="1"/>
        <v>104169</v>
      </c>
      <c r="F50" s="9">
        <f t="shared" si="1"/>
        <v>197915</v>
      </c>
      <c r="G50" s="10">
        <f t="shared" si="1"/>
        <v>870</v>
      </c>
      <c r="H50" s="11">
        <f t="shared" si="1"/>
        <v>699</v>
      </c>
      <c r="I50" s="12">
        <f t="shared" si="1"/>
        <v>377</v>
      </c>
      <c r="J50" s="12">
        <f t="shared" si="1"/>
        <v>377</v>
      </c>
      <c r="K50" s="22">
        <f t="shared" si="1"/>
        <v>70</v>
      </c>
      <c r="L50" s="22">
        <f t="shared" si="1"/>
        <v>110</v>
      </c>
      <c r="M50" s="22">
        <f t="shared" si="1"/>
        <v>81</v>
      </c>
      <c r="N50" s="22">
        <f t="shared" si="1"/>
        <v>27</v>
      </c>
    </row>
    <row r="51" spans="1:14">
      <c r="H51" s="1" t="s">
        <v>5</v>
      </c>
      <c r="I51" s="2"/>
      <c r="J51" s="2"/>
    </row>
    <row r="52" spans="1:14" ht="22.2">
      <c r="B52" s="18"/>
      <c r="C52" s="18"/>
      <c r="D52" s="19"/>
    </row>
    <row r="53" spans="1:14" ht="37.950000000000003" customHeight="1">
      <c r="A53" s="13"/>
      <c r="B53" s="51"/>
      <c r="C53" s="51"/>
      <c r="D53" s="51"/>
      <c r="E53" s="51"/>
      <c r="F53" s="51"/>
      <c r="G53" s="51"/>
      <c r="H53" s="51"/>
      <c r="I53" s="51"/>
      <c r="J53" s="51"/>
    </row>
    <row r="54" spans="1:14" ht="54.6" customHeight="1">
      <c r="A54" s="13"/>
      <c r="B54" s="52"/>
      <c r="C54" s="52"/>
      <c r="D54" s="52"/>
      <c r="E54" s="52"/>
      <c r="F54" s="52"/>
      <c r="G54" s="52"/>
      <c r="H54" s="52"/>
      <c r="I54" s="52"/>
      <c r="J54" s="52"/>
    </row>
    <row r="55" spans="1:14" ht="58.95" customHeight="1">
      <c r="A55" s="13"/>
      <c r="B55" s="52"/>
      <c r="C55" s="52"/>
      <c r="D55" s="52"/>
      <c r="E55" s="52"/>
      <c r="F55" s="52"/>
      <c r="G55" s="52"/>
      <c r="H55" s="52"/>
      <c r="I55" s="52"/>
      <c r="J55" s="52"/>
    </row>
    <row r="56" spans="1:14" ht="56.4" customHeight="1">
      <c r="A56" s="13"/>
      <c r="B56" s="52"/>
      <c r="C56" s="52"/>
      <c r="D56" s="52"/>
      <c r="E56" s="52"/>
      <c r="F56" s="52"/>
      <c r="G56" s="52"/>
      <c r="H56" s="52"/>
      <c r="I56" s="52"/>
      <c r="J56" s="52"/>
    </row>
    <row r="57" spans="1:14" ht="30.6" customHeight="1">
      <c r="D57" s="50"/>
      <c r="E57" s="50"/>
      <c r="F57" s="50"/>
      <c r="G57" s="50"/>
      <c r="H57" s="50"/>
      <c r="I57" s="50"/>
      <c r="J57" s="50"/>
    </row>
  </sheetData>
  <mergeCells count="20">
    <mergeCell ref="B9:D9"/>
    <mergeCell ref="E9:F9"/>
    <mergeCell ref="G9:H9"/>
    <mergeCell ref="E7:M7"/>
    <mergeCell ref="B8:C8"/>
    <mergeCell ref="E8:M8"/>
    <mergeCell ref="D57:J57"/>
    <mergeCell ref="B53:J53"/>
    <mergeCell ref="B54:J54"/>
    <mergeCell ref="B55:J55"/>
    <mergeCell ref="B56:J56"/>
    <mergeCell ref="B6:C6"/>
    <mergeCell ref="E6:M6"/>
    <mergeCell ref="B4:N4"/>
    <mergeCell ref="A2:E2"/>
    <mergeCell ref="B1:J1"/>
    <mergeCell ref="B3:C3"/>
    <mergeCell ref="F3:G3"/>
    <mergeCell ref="B5:C5"/>
    <mergeCell ref="E5:M5"/>
  </mergeCells>
  <phoneticPr fontId="2" type="noConversion"/>
  <pageMargins left="0.75" right="0.75" top="0.57999999999999996" bottom="0.54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57"/>
  <sheetViews>
    <sheetView workbookViewId="0">
      <selection activeCell="O6" sqref="O6"/>
    </sheetView>
  </sheetViews>
  <sheetFormatPr defaultRowHeight="16.2"/>
  <cols>
    <col min="1" max="1" width="3.21875" customWidth="1"/>
    <col min="7" max="7" width="9.44140625" customWidth="1"/>
    <col min="8" max="8" width="11.21875" customWidth="1"/>
    <col min="10" max="10" width="9.6640625" customWidth="1"/>
    <col min="11" max="11" width="11.6640625" customWidth="1"/>
    <col min="12" max="12" width="11.109375" customWidth="1"/>
    <col min="13" max="13" width="11.44140625" customWidth="1"/>
    <col min="14" max="14" width="11.77734375" customWidth="1"/>
  </cols>
  <sheetData>
    <row r="1" spans="1:14" ht="27" customHeight="1">
      <c r="B1" s="47" t="s">
        <v>76</v>
      </c>
      <c r="C1" s="47"/>
      <c r="D1" s="47"/>
      <c r="E1" s="47"/>
      <c r="F1" s="47"/>
      <c r="G1" s="47"/>
      <c r="H1" s="47"/>
      <c r="I1" s="47"/>
      <c r="J1" s="47"/>
    </row>
    <row r="2" spans="1:14" ht="24" customHeight="1">
      <c r="A2" s="45" t="s">
        <v>64</v>
      </c>
      <c r="B2" s="46"/>
      <c r="C2" s="46"/>
      <c r="D2" s="46"/>
      <c r="E2" s="46"/>
      <c r="F2" s="40" t="str">
        <f>修改年度!$A1</f>
        <v>114年</v>
      </c>
      <c r="G2" s="41" t="s">
        <v>74</v>
      </c>
    </row>
    <row r="3" spans="1:14" ht="22.95" customHeight="1">
      <c r="B3" s="48" t="s">
        <v>56</v>
      </c>
      <c r="C3" s="48"/>
      <c r="D3" s="34" t="str">
        <f>C50&amp; "戶"</f>
        <v>88964戶</v>
      </c>
      <c r="E3" s="34"/>
      <c r="F3" s="48" t="s">
        <v>57</v>
      </c>
      <c r="G3" s="48"/>
      <c r="H3" s="34" t="str">
        <f>F50&amp; "人"</f>
        <v>197657人</v>
      </c>
      <c r="I3" s="34"/>
      <c r="J3" s="35"/>
      <c r="K3" s="36"/>
      <c r="L3" s="36"/>
      <c r="M3" s="36"/>
      <c r="N3" s="36"/>
    </row>
    <row r="4" spans="1:14" ht="22.95" customHeight="1">
      <c r="B4" s="42" t="s">
        <v>114</v>
      </c>
      <c r="C4" s="43"/>
      <c r="D4" s="43"/>
      <c r="E4" s="43"/>
      <c r="F4" s="43"/>
      <c r="G4" s="43"/>
      <c r="H4" s="43"/>
      <c r="I4" s="43"/>
      <c r="J4" s="43"/>
      <c r="K4" s="44"/>
      <c r="L4" s="44"/>
      <c r="M4" s="44"/>
      <c r="N4" s="44"/>
    </row>
    <row r="5" spans="1:14" ht="22.95" customHeight="1">
      <c r="B5" s="49" t="s">
        <v>58</v>
      </c>
      <c r="C5" s="49"/>
      <c r="D5" s="37" t="str">
        <f>K50&amp; "人"</f>
        <v>81人</v>
      </c>
      <c r="E5" s="49" t="s">
        <v>115</v>
      </c>
      <c r="F5" s="49"/>
      <c r="G5" s="49"/>
      <c r="H5" s="49"/>
      <c r="I5" s="49"/>
      <c r="J5" s="49"/>
      <c r="K5" s="49"/>
      <c r="L5" s="49"/>
      <c r="M5" s="49"/>
      <c r="N5" s="36"/>
    </row>
    <row r="6" spans="1:14" ht="22.95" customHeight="1">
      <c r="B6" s="42" t="s">
        <v>59</v>
      </c>
      <c r="C6" s="42"/>
      <c r="D6" s="27" t="str">
        <f>L50&amp; "人"</f>
        <v>130人</v>
      </c>
      <c r="E6" s="42"/>
      <c r="F6" s="42"/>
      <c r="G6" s="42"/>
      <c r="H6" s="42"/>
      <c r="I6" s="42"/>
      <c r="J6" s="42"/>
      <c r="K6" s="42"/>
      <c r="L6" s="42"/>
      <c r="M6" s="42"/>
      <c r="N6" s="36"/>
    </row>
    <row r="7" spans="1:14" ht="22.95" customHeight="1">
      <c r="B7" s="38" t="s">
        <v>60</v>
      </c>
      <c r="C7" s="38"/>
      <c r="D7" s="38" t="str">
        <f>M50&amp; "對"</f>
        <v>95對</v>
      </c>
      <c r="E7" s="57" t="s">
        <v>116</v>
      </c>
      <c r="F7" s="44"/>
      <c r="G7" s="44"/>
      <c r="H7" s="44"/>
      <c r="I7" s="44"/>
      <c r="J7" s="44"/>
      <c r="K7" s="44"/>
      <c r="L7" s="44"/>
      <c r="M7" s="44"/>
      <c r="N7" s="36"/>
    </row>
    <row r="8" spans="1:14" ht="22.95" customHeight="1">
      <c r="B8" s="58" t="s">
        <v>61</v>
      </c>
      <c r="C8" s="59"/>
      <c r="D8" s="39" t="str">
        <f>N50&amp; "對"</f>
        <v>40對</v>
      </c>
      <c r="E8" s="60" t="s">
        <v>117</v>
      </c>
      <c r="F8" s="59"/>
      <c r="G8" s="59"/>
      <c r="H8" s="59"/>
      <c r="I8" s="59"/>
      <c r="J8" s="59"/>
      <c r="K8" s="59"/>
      <c r="L8" s="59"/>
      <c r="M8" s="59"/>
      <c r="N8" s="36"/>
    </row>
    <row r="9" spans="1:14" ht="21" customHeight="1">
      <c r="B9" s="53" t="s">
        <v>12</v>
      </c>
      <c r="C9" s="53"/>
      <c r="D9" s="53"/>
      <c r="E9" s="54" t="str">
        <f>G50&amp; "人"</f>
        <v>591人</v>
      </c>
      <c r="F9" s="55"/>
      <c r="G9" s="56" t="s">
        <v>0</v>
      </c>
      <c r="H9" s="56"/>
      <c r="I9" s="26" t="str">
        <f>H50&amp; "人"</f>
        <v>660人</v>
      </c>
      <c r="J9" s="26"/>
      <c r="K9" s="36"/>
      <c r="L9" s="36"/>
      <c r="M9" s="36"/>
      <c r="N9" s="36"/>
    </row>
    <row r="10" spans="1:14" ht="19.8">
      <c r="B10" s="16" t="s">
        <v>1</v>
      </c>
      <c r="C10" s="17" t="s">
        <v>8</v>
      </c>
      <c r="D10" s="17" t="s">
        <v>9</v>
      </c>
      <c r="E10" s="17" t="s">
        <v>10</v>
      </c>
      <c r="F10" s="17" t="s">
        <v>11</v>
      </c>
      <c r="G10" s="17" t="s">
        <v>2</v>
      </c>
      <c r="H10" s="17" t="s">
        <v>3</v>
      </c>
      <c r="I10" s="17" t="s">
        <v>6</v>
      </c>
      <c r="J10" s="17" t="s">
        <v>7</v>
      </c>
      <c r="K10" s="21" t="s">
        <v>54</v>
      </c>
      <c r="L10" s="21" t="s">
        <v>55</v>
      </c>
      <c r="M10" s="21" t="s">
        <v>52</v>
      </c>
      <c r="N10" s="21" t="s">
        <v>53</v>
      </c>
    </row>
    <row r="11" spans="1:14" ht="17.399999999999999">
      <c r="A11" s="3"/>
      <c r="B11" s="4" t="s">
        <v>13</v>
      </c>
      <c r="C11" s="14">
        <v>1833</v>
      </c>
      <c r="D11" s="14">
        <v>1569</v>
      </c>
      <c r="E11" s="14">
        <v>1140</v>
      </c>
      <c r="F11" s="20">
        <f>D11+E11</f>
        <v>2709</v>
      </c>
      <c r="G11" s="15">
        <v>4</v>
      </c>
      <c r="H11" s="15">
        <v>14</v>
      </c>
      <c r="I11" s="15">
        <v>13</v>
      </c>
      <c r="J11" s="15">
        <v>1</v>
      </c>
      <c r="K11" s="15">
        <v>0</v>
      </c>
      <c r="L11" s="15">
        <v>6</v>
      </c>
      <c r="M11" s="15">
        <v>4</v>
      </c>
      <c r="N11" s="25">
        <v>0</v>
      </c>
    </row>
    <row r="12" spans="1:14" ht="17.399999999999999">
      <c r="A12" s="3"/>
      <c r="B12" s="5" t="s">
        <v>14</v>
      </c>
      <c r="C12" s="14">
        <v>466</v>
      </c>
      <c r="D12" s="14">
        <v>482</v>
      </c>
      <c r="E12" s="14">
        <v>508</v>
      </c>
      <c r="F12" s="20">
        <f t="shared" ref="F12:F49" si="0">D12+E12</f>
        <v>990</v>
      </c>
      <c r="G12" s="15">
        <v>2</v>
      </c>
      <c r="H12" s="15">
        <v>5</v>
      </c>
      <c r="I12" s="15">
        <v>0</v>
      </c>
      <c r="J12" s="15">
        <v>1</v>
      </c>
      <c r="K12" s="15">
        <v>1</v>
      </c>
      <c r="L12" s="15">
        <v>2</v>
      </c>
      <c r="M12" s="15">
        <v>0</v>
      </c>
      <c r="N12" s="25">
        <v>0</v>
      </c>
    </row>
    <row r="13" spans="1:14" ht="17.399999999999999">
      <c r="A13" s="3"/>
      <c r="B13" s="4" t="s">
        <v>15</v>
      </c>
      <c r="C13" s="14">
        <v>254</v>
      </c>
      <c r="D13" s="14">
        <v>258</v>
      </c>
      <c r="E13" s="14">
        <v>247</v>
      </c>
      <c r="F13" s="20">
        <f t="shared" si="0"/>
        <v>505</v>
      </c>
      <c r="G13" s="15">
        <v>0</v>
      </c>
      <c r="H13" s="15">
        <v>1</v>
      </c>
      <c r="I13" s="15">
        <v>1</v>
      </c>
      <c r="J13" s="15">
        <v>0</v>
      </c>
      <c r="K13" s="15">
        <v>0</v>
      </c>
      <c r="L13" s="15">
        <v>1</v>
      </c>
      <c r="M13" s="15">
        <v>0</v>
      </c>
      <c r="N13" s="25">
        <v>0</v>
      </c>
    </row>
    <row r="14" spans="1:14" ht="17.399999999999999">
      <c r="A14" s="3"/>
      <c r="B14" s="5" t="s">
        <v>16</v>
      </c>
      <c r="C14" s="14">
        <v>256</v>
      </c>
      <c r="D14" s="14">
        <v>279</v>
      </c>
      <c r="E14" s="14">
        <v>269</v>
      </c>
      <c r="F14" s="20">
        <f t="shared" si="0"/>
        <v>548</v>
      </c>
      <c r="G14" s="14">
        <v>0</v>
      </c>
      <c r="H14" s="15">
        <v>0</v>
      </c>
      <c r="I14" s="15">
        <v>2</v>
      </c>
      <c r="J14" s="15">
        <v>0</v>
      </c>
      <c r="K14" s="15">
        <v>0</v>
      </c>
      <c r="L14" s="15">
        <v>1</v>
      </c>
      <c r="M14" s="15">
        <v>0</v>
      </c>
      <c r="N14" s="25">
        <v>0</v>
      </c>
    </row>
    <row r="15" spans="1:14" ht="17.399999999999999">
      <c r="A15" s="3"/>
      <c r="B15" s="4" t="s">
        <v>17</v>
      </c>
      <c r="C15" s="14">
        <v>236</v>
      </c>
      <c r="D15" s="14">
        <v>254</v>
      </c>
      <c r="E15" s="14">
        <v>207</v>
      </c>
      <c r="F15" s="20">
        <f t="shared" si="0"/>
        <v>461</v>
      </c>
      <c r="G15" s="15">
        <v>0</v>
      </c>
      <c r="H15" s="15">
        <v>1</v>
      </c>
      <c r="I15" s="15">
        <v>6</v>
      </c>
      <c r="J15" s="15">
        <v>0</v>
      </c>
      <c r="K15" s="15">
        <v>0</v>
      </c>
      <c r="L15" s="15">
        <v>0</v>
      </c>
      <c r="M15" s="15">
        <v>0</v>
      </c>
      <c r="N15" s="25">
        <v>0</v>
      </c>
    </row>
    <row r="16" spans="1:14" ht="17.399999999999999">
      <c r="A16" s="3"/>
      <c r="B16" s="5" t="s">
        <v>18</v>
      </c>
      <c r="C16" s="14">
        <v>363</v>
      </c>
      <c r="D16" s="14">
        <v>413</v>
      </c>
      <c r="E16" s="14">
        <v>383</v>
      </c>
      <c r="F16" s="20">
        <f t="shared" si="0"/>
        <v>796</v>
      </c>
      <c r="G16" s="15">
        <v>2</v>
      </c>
      <c r="H16" s="15">
        <v>7</v>
      </c>
      <c r="I16" s="15">
        <v>1</v>
      </c>
      <c r="J16" s="15">
        <v>2</v>
      </c>
      <c r="K16" s="15">
        <v>0</v>
      </c>
      <c r="L16" s="15">
        <v>0</v>
      </c>
      <c r="M16" s="15">
        <v>0</v>
      </c>
      <c r="N16" s="25">
        <v>0</v>
      </c>
    </row>
    <row r="17" spans="1:14" ht="17.399999999999999">
      <c r="A17" s="3"/>
      <c r="B17" s="6" t="s">
        <v>19</v>
      </c>
      <c r="C17" s="14">
        <v>402</v>
      </c>
      <c r="D17" s="14">
        <v>408</v>
      </c>
      <c r="E17" s="14">
        <v>398</v>
      </c>
      <c r="F17" s="20">
        <f t="shared" si="0"/>
        <v>806</v>
      </c>
      <c r="G17" s="15">
        <v>2</v>
      </c>
      <c r="H17" s="15">
        <v>1</v>
      </c>
      <c r="I17" s="15">
        <v>0</v>
      </c>
      <c r="J17" s="15">
        <v>3</v>
      </c>
      <c r="K17" s="15">
        <v>0</v>
      </c>
      <c r="L17" s="15">
        <v>1</v>
      </c>
      <c r="M17" s="15">
        <v>0</v>
      </c>
      <c r="N17" s="25">
        <v>0</v>
      </c>
    </row>
    <row r="18" spans="1:14" ht="17.399999999999999">
      <c r="A18" s="3"/>
      <c r="B18" s="4" t="s">
        <v>20</v>
      </c>
      <c r="C18" s="14">
        <v>340</v>
      </c>
      <c r="D18" s="14">
        <v>339</v>
      </c>
      <c r="E18" s="14">
        <v>352</v>
      </c>
      <c r="F18" s="20">
        <f t="shared" si="0"/>
        <v>691</v>
      </c>
      <c r="G18" s="15">
        <v>3</v>
      </c>
      <c r="H18" s="15">
        <v>1</v>
      </c>
      <c r="I18" s="15">
        <v>1</v>
      </c>
      <c r="J18" s="15">
        <v>0</v>
      </c>
      <c r="K18" s="15">
        <v>0</v>
      </c>
      <c r="L18" s="15">
        <v>2</v>
      </c>
      <c r="M18" s="15">
        <v>1</v>
      </c>
      <c r="N18" s="25">
        <v>1</v>
      </c>
    </row>
    <row r="19" spans="1:14" ht="17.399999999999999">
      <c r="A19" s="3"/>
      <c r="B19" s="5" t="s">
        <v>21</v>
      </c>
      <c r="C19" s="14">
        <v>1664</v>
      </c>
      <c r="D19" s="14">
        <v>1701</v>
      </c>
      <c r="E19" s="14">
        <v>1739</v>
      </c>
      <c r="F19" s="20">
        <f t="shared" si="0"/>
        <v>3440</v>
      </c>
      <c r="G19" s="15">
        <v>22</v>
      </c>
      <c r="H19" s="15">
        <v>6</v>
      </c>
      <c r="I19" s="15">
        <v>5</v>
      </c>
      <c r="J19" s="15">
        <v>3</v>
      </c>
      <c r="K19" s="15">
        <v>3</v>
      </c>
      <c r="L19" s="15">
        <v>3</v>
      </c>
      <c r="M19" s="15">
        <v>2</v>
      </c>
      <c r="N19" s="25">
        <v>0</v>
      </c>
    </row>
    <row r="20" spans="1:14" ht="17.399999999999999">
      <c r="A20" s="3"/>
      <c r="B20" s="6" t="s">
        <v>22</v>
      </c>
      <c r="C20" s="23">
        <v>817</v>
      </c>
      <c r="D20" s="14">
        <v>701</v>
      </c>
      <c r="E20" s="14">
        <v>845</v>
      </c>
      <c r="F20" s="20">
        <f t="shared" si="0"/>
        <v>1546</v>
      </c>
      <c r="G20" s="15">
        <v>4</v>
      </c>
      <c r="H20" s="15">
        <v>2</v>
      </c>
      <c r="I20" s="15">
        <v>6</v>
      </c>
      <c r="J20" s="15">
        <v>2</v>
      </c>
      <c r="K20" s="15">
        <v>0</v>
      </c>
      <c r="L20" s="15">
        <v>2</v>
      </c>
      <c r="M20" s="15">
        <v>2</v>
      </c>
      <c r="N20" s="25">
        <v>2</v>
      </c>
    </row>
    <row r="21" spans="1:14" ht="17.399999999999999">
      <c r="A21" s="3"/>
      <c r="B21" s="4" t="s">
        <v>23</v>
      </c>
      <c r="C21" s="14">
        <v>177</v>
      </c>
      <c r="D21" s="14">
        <v>164</v>
      </c>
      <c r="E21" s="14">
        <v>185</v>
      </c>
      <c r="F21" s="20">
        <f t="shared" si="0"/>
        <v>349</v>
      </c>
      <c r="G21" s="15">
        <v>0</v>
      </c>
      <c r="H21" s="15">
        <v>0</v>
      </c>
      <c r="I21" s="15">
        <v>1</v>
      </c>
      <c r="J21" s="15">
        <v>0</v>
      </c>
      <c r="K21" s="15">
        <v>0</v>
      </c>
      <c r="L21" s="15">
        <v>1</v>
      </c>
      <c r="M21" s="15">
        <v>0</v>
      </c>
      <c r="N21" s="25">
        <v>0</v>
      </c>
    </row>
    <row r="22" spans="1:14" ht="17.399999999999999">
      <c r="A22" s="3"/>
      <c r="B22" s="4" t="s">
        <v>24</v>
      </c>
      <c r="C22" s="14">
        <v>601</v>
      </c>
      <c r="D22" s="14">
        <v>901</v>
      </c>
      <c r="E22" s="14">
        <v>902</v>
      </c>
      <c r="F22" s="20">
        <f t="shared" si="0"/>
        <v>1803</v>
      </c>
      <c r="G22" s="23">
        <v>39</v>
      </c>
      <c r="H22" s="15">
        <v>17</v>
      </c>
      <c r="I22" s="15">
        <v>0</v>
      </c>
      <c r="J22" s="15">
        <v>1</v>
      </c>
      <c r="K22" s="15">
        <v>3</v>
      </c>
      <c r="L22" s="15">
        <v>2</v>
      </c>
      <c r="M22" s="15">
        <v>1</v>
      </c>
      <c r="N22" s="25">
        <v>0</v>
      </c>
    </row>
    <row r="23" spans="1:14" ht="17.399999999999999">
      <c r="A23" s="3"/>
      <c r="B23" s="4" t="s">
        <v>25</v>
      </c>
      <c r="C23" s="14">
        <v>779</v>
      </c>
      <c r="D23" s="14">
        <v>847</v>
      </c>
      <c r="E23" s="14">
        <v>910</v>
      </c>
      <c r="F23" s="20">
        <f t="shared" si="0"/>
        <v>1757</v>
      </c>
      <c r="G23" s="15">
        <v>11</v>
      </c>
      <c r="H23" s="15">
        <v>12</v>
      </c>
      <c r="I23" s="15">
        <v>0</v>
      </c>
      <c r="J23" s="15">
        <v>0</v>
      </c>
      <c r="K23" s="15">
        <v>0</v>
      </c>
      <c r="L23" s="15">
        <v>1</v>
      </c>
      <c r="M23" s="15">
        <v>0</v>
      </c>
      <c r="N23" s="25">
        <v>0</v>
      </c>
    </row>
    <row r="24" spans="1:14" ht="17.399999999999999">
      <c r="A24" s="3"/>
      <c r="B24" s="4" t="s">
        <v>26</v>
      </c>
      <c r="C24" s="14">
        <v>1225</v>
      </c>
      <c r="D24" s="14">
        <v>1270</v>
      </c>
      <c r="E24" s="14">
        <v>1366</v>
      </c>
      <c r="F24" s="20">
        <f t="shared" si="0"/>
        <v>2636</v>
      </c>
      <c r="G24" s="15">
        <v>7</v>
      </c>
      <c r="H24" s="15">
        <v>15</v>
      </c>
      <c r="I24" s="15">
        <v>0</v>
      </c>
      <c r="J24" s="15">
        <v>0</v>
      </c>
      <c r="K24" s="15">
        <v>1</v>
      </c>
      <c r="L24" s="15">
        <v>5</v>
      </c>
      <c r="M24" s="15">
        <v>0</v>
      </c>
      <c r="N24" s="25">
        <v>0</v>
      </c>
    </row>
    <row r="25" spans="1:14" ht="17.399999999999999">
      <c r="A25" s="3"/>
      <c r="B25" s="4" t="s">
        <v>27</v>
      </c>
      <c r="C25" s="14">
        <v>1476</v>
      </c>
      <c r="D25" s="14">
        <v>1408</v>
      </c>
      <c r="E25" s="14">
        <v>1454</v>
      </c>
      <c r="F25" s="20">
        <f t="shared" si="0"/>
        <v>2862</v>
      </c>
      <c r="G25" s="15">
        <v>8</v>
      </c>
      <c r="H25" s="15">
        <v>9</v>
      </c>
      <c r="I25" s="15">
        <v>4</v>
      </c>
      <c r="J25" s="15">
        <v>0</v>
      </c>
      <c r="K25" s="15">
        <v>2</v>
      </c>
      <c r="L25" s="15">
        <v>4</v>
      </c>
      <c r="M25" s="15">
        <v>1</v>
      </c>
      <c r="N25" s="25">
        <v>1</v>
      </c>
    </row>
    <row r="26" spans="1:14" ht="17.399999999999999">
      <c r="A26" s="3"/>
      <c r="B26" s="4" t="s">
        <v>28</v>
      </c>
      <c r="C26" s="14">
        <v>517</v>
      </c>
      <c r="D26" s="14">
        <v>455</v>
      </c>
      <c r="E26" s="14">
        <v>504</v>
      </c>
      <c r="F26" s="20">
        <f t="shared" si="0"/>
        <v>959</v>
      </c>
      <c r="G26" s="15">
        <v>2</v>
      </c>
      <c r="H26" s="15">
        <v>3</v>
      </c>
      <c r="I26" s="15">
        <v>4</v>
      </c>
      <c r="J26" s="15">
        <v>0</v>
      </c>
      <c r="K26" s="15">
        <v>2</v>
      </c>
      <c r="L26" s="15">
        <v>0</v>
      </c>
      <c r="M26" s="15">
        <v>0</v>
      </c>
      <c r="N26" s="25">
        <v>1</v>
      </c>
    </row>
    <row r="27" spans="1:14" ht="17.399999999999999">
      <c r="A27" s="3"/>
      <c r="B27" s="4" t="s">
        <v>29</v>
      </c>
      <c r="C27" s="14">
        <v>434</v>
      </c>
      <c r="D27" s="14">
        <v>453</v>
      </c>
      <c r="E27" s="14">
        <v>451</v>
      </c>
      <c r="F27" s="20">
        <f t="shared" si="0"/>
        <v>904</v>
      </c>
      <c r="G27" s="15">
        <v>3</v>
      </c>
      <c r="H27" s="15">
        <v>2</v>
      </c>
      <c r="I27" s="15">
        <v>1</v>
      </c>
      <c r="J27" s="15">
        <v>0</v>
      </c>
      <c r="K27" s="15">
        <v>0</v>
      </c>
      <c r="L27" s="15">
        <v>3</v>
      </c>
      <c r="M27" s="15">
        <v>0</v>
      </c>
      <c r="N27" s="25">
        <v>0</v>
      </c>
    </row>
    <row r="28" spans="1:14" ht="17.399999999999999">
      <c r="A28" s="3"/>
      <c r="B28" s="4" t="s">
        <v>30</v>
      </c>
      <c r="C28" s="14">
        <v>341</v>
      </c>
      <c r="D28" s="14">
        <v>383</v>
      </c>
      <c r="E28" s="14">
        <v>346</v>
      </c>
      <c r="F28" s="20">
        <f t="shared" si="0"/>
        <v>729</v>
      </c>
      <c r="G28" s="15">
        <v>1</v>
      </c>
      <c r="H28" s="15">
        <v>4</v>
      </c>
      <c r="I28" s="15">
        <v>0</v>
      </c>
      <c r="J28" s="15">
        <v>0</v>
      </c>
      <c r="K28" s="15">
        <v>0</v>
      </c>
      <c r="L28" s="15">
        <v>0</v>
      </c>
      <c r="M28" s="15">
        <v>1</v>
      </c>
      <c r="N28" s="25">
        <v>0</v>
      </c>
    </row>
    <row r="29" spans="1:14" ht="17.399999999999999">
      <c r="A29" s="3"/>
      <c r="B29" s="4" t="s">
        <v>31</v>
      </c>
      <c r="C29" s="14">
        <v>161</v>
      </c>
      <c r="D29" s="14">
        <v>183</v>
      </c>
      <c r="E29" s="14">
        <v>137</v>
      </c>
      <c r="F29" s="20">
        <f t="shared" si="0"/>
        <v>320</v>
      </c>
      <c r="G29" s="15">
        <v>0</v>
      </c>
      <c r="H29" s="15">
        <v>1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25">
        <v>0</v>
      </c>
    </row>
    <row r="30" spans="1:14" ht="17.399999999999999">
      <c r="A30" s="3"/>
      <c r="B30" s="4" t="s">
        <v>32</v>
      </c>
      <c r="C30" s="14">
        <v>208</v>
      </c>
      <c r="D30" s="14">
        <v>250</v>
      </c>
      <c r="E30" s="14">
        <v>260</v>
      </c>
      <c r="F30" s="20">
        <f t="shared" si="0"/>
        <v>510</v>
      </c>
      <c r="G30" s="15">
        <v>1</v>
      </c>
      <c r="H30" s="15">
        <v>2</v>
      </c>
      <c r="I30" s="15">
        <v>0</v>
      </c>
      <c r="J30" s="15">
        <v>0</v>
      </c>
      <c r="K30" s="15">
        <v>0</v>
      </c>
      <c r="L30" s="15">
        <v>1</v>
      </c>
      <c r="M30" s="15">
        <v>1</v>
      </c>
      <c r="N30" s="25">
        <v>0</v>
      </c>
    </row>
    <row r="31" spans="1:14" ht="17.399999999999999">
      <c r="A31" s="3"/>
      <c r="B31" s="4" t="s">
        <v>33</v>
      </c>
      <c r="C31" s="14">
        <v>212</v>
      </c>
      <c r="D31" s="14">
        <v>242</v>
      </c>
      <c r="E31" s="14">
        <v>209</v>
      </c>
      <c r="F31" s="20">
        <f t="shared" si="0"/>
        <v>451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1</v>
      </c>
      <c r="M31" s="15">
        <v>0</v>
      </c>
      <c r="N31" s="25">
        <v>0</v>
      </c>
    </row>
    <row r="32" spans="1:14" ht="17.399999999999999">
      <c r="A32" s="3"/>
      <c r="B32" s="4" t="s">
        <v>34</v>
      </c>
      <c r="C32" s="14">
        <v>307</v>
      </c>
      <c r="D32" s="14">
        <v>369</v>
      </c>
      <c r="E32" s="24">
        <v>324</v>
      </c>
      <c r="F32" s="20">
        <f t="shared" si="0"/>
        <v>693</v>
      </c>
      <c r="G32" s="15">
        <v>2</v>
      </c>
      <c r="H32" s="15">
        <v>0</v>
      </c>
      <c r="I32" s="15">
        <v>2</v>
      </c>
      <c r="J32" s="15">
        <v>2</v>
      </c>
      <c r="K32" s="15">
        <v>0</v>
      </c>
      <c r="L32" s="15">
        <v>1</v>
      </c>
      <c r="M32" s="15">
        <v>1</v>
      </c>
      <c r="N32" s="25">
        <v>0</v>
      </c>
    </row>
    <row r="33" spans="1:14" ht="17.399999999999999">
      <c r="A33" s="3"/>
      <c r="B33" s="4" t="s">
        <v>35</v>
      </c>
      <c r="C33" s="28">
        <v>180</v>
      </c>
      <c r="D33" s="28">
        <v>204</v>
      </c>
      <c r="E33" s="28">
        <v>189</v>
      </c>
      <c r="F33" s="20">
        <f t="shared" si="0"/>
        <v>393</v>
      </c>
      <c r="G33" s="30">
        <v>1</v>
      </c>
      <c r="H33" s="30">
        <v>0</v>
      </c>
      <c r="I33" s="30">
        <v>1</v>
      </c>
      <c r="J33" s="30">
        <v>0</v>
      </c>
      <c r="K33" s="30">
        <v>0</v>
      </c>
      <c r="L33" s="30">
        <v>1</v>
      </c>
      <c r="M33" s="30">
        <v>0</v>
      </c>
      <c r="N33" s="32">
        <v>0</v>
      </c>
    </row>
    <row r="34" spans="1:14" ht="17.399999999999999">
      <c r="A34" s="3"/>
      <c r="B34" s="4" t="s">
        <v>36</v>
      </c>
      <c r="C34" s="14">
        <v>274</v>
      </c>
      <c r="D34" s="14">
        <v>313</v>
      </c>
      <c r="E34" s="14">
        <v>263</v>
      </c>
      <c r="F34" s="20">
        <f t="shared" si="0"/>
        <v>576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1</v>
      </c>
      <c r="M34" s="15">
        <v>0</v>
      </c>
      <c r="N34" s="25">
        <v>0</v>
      </c>
    </row>
    <row r="35" spans="1:14" ht="17.399999999999999">
      <c r="A35" s="3"/>
      <c r="B35" s="4" t="s">
        <v>37</v>
      </c>
      <c r="C35" s="29">
        <v>405</v>
      </c>
      <c r="D35" s="29">
        <v>423</v>
      </c>
      <c r="E35" s="29">
        <v>395</v>
      </c>
      <c r="F35" s="20">
        <f t="shared" si="0"/>
        <v>818</v>
      </c>
      <c r="G35" s="31">
        <v>2</v>
      </c>
      <c r="H35" s="31">
        <v>3</v>
      </c>
      <c r="I35" s="31">
        <v>3</v>
      </c>
      <c r="J35" s="31">
        <v>3</v>
      </c>
      <c r="K35" s="31">
        <v>0</v>
      </c>
      <c r="L35" s="31">
        <v>1</v>
      </c>
      <c r="M35" s="31">
        <v>0</v>
      </c>
      <c r="N35" s="33">
        <v>0</v>
      </c>
    </row>
    <row r="36" spans="1:14" ht="17.399999999999999">
      <c r="A36" s="3"/>
      <c r="B36" s="4" t="s">
        <v>38</v>
      </c>
      <c r="C36" s="14">
        <v>687</v>
      </c>
      <c r="D36" s="14">
        <v>593</v>
      </c>
      <c r="E36" s="14">
        <v>613</v>
      </c>
      <c r="F36" s="20">
        <f t="shared" si="0"/>
        <v>1206</v>
      </c>
      <c r="G36" s="15">
        <v>4</v>
      </c>
      <c r="H36" s="15">
        <v>3</v>
      </c>
      <c r="I36" s="15">
        <v>2</v>
      </c>
      <c r="J36" s="15">
        <v>5</v>
      </c>
      <c r="K36" s="15">
        <v>0</v>
      </c>
      <c r="L36" s="15">
        <v>3</v>
      </c>
      <c r="M36" s="15">
        <v>1</v>
      </c>
      <c r="N36" s="25">
        <v>0</v>
      </c>
    </row>
    <row r="37" spans="1:14" ht="17.399999999999999">
      <c r="A37" s="3"/>
      <c r="B37" s="4" t="s">
        <v>39</v>
      </c>
      <c r="C37" s="14">
        <v>450</v>
      </c>
      <c r="D37" s="14">
        <v>444</v>
      </c>
      <c r="E37" s="14">
        <v>424</v>
      </c>
      <c r="F37" s="20">
        <f t="shared" si="0"/>
        <v>868</v>
      </c>
      <c r="G37" s="15">
        <v>0</v>
      </c>
      <c r="H37" s="15">
        <v>4</v>
      </c>
      <c r="I37" s="15">
        <v>4</v>
      </c>
      <c r="J37" s="15">
        <v>0</v>
      </c>
      <c r="K37" s="15">
        <v>0</v>
      </c>
      <c r="L37" s="15">
        <v>4</v>
      </c>
      <c r="M37" s="15">
        <v>1</v>
      </c>
      <c r="N37" s="25">
        <v>0</v>
      </c>
    </row>
    <row r="38" spans="1:14" ht="17.399999999999999">
      <c r="A38" s="3"/>
      <c r="B38" s="4" t="s">
        <v>40</v>
      </c>
      <c r="C38" s="14">
        <v>2760</v>
      </c>
      <c r="D38" s="14">
        <v>2809</v>
      </c>
      <c r="E38" s="14">
        <v>3065</v>
      </c>
      <c r="F38" s="20">
        <f t="shared" si="0"/>
        <v>5874</v>
      </c>
      <c r="G38" s="15">
        <v>10</v>
      </c>
      <c r="H38" s="15">
        <v>11</v>
      </c>
      <c r="I38" s="15">
        <v>5</v>
      </c>
      <c r="J38" s="15">
        <v>5</v>
      </c>
      <c r="K38" s="15">
        <v>3</v>
      </c>
      <c r="L38" s="15">
        <v>8</v>
      </c>
      <c r="M38" s="15">
        <v>0</v>
      </c>
      <c r="N38" s="25">
        <v>1</v>
      </c>
    </row>
    <row r="39" spans="1:14" ht="17.399999999999999">
      <c r="A39" s="3"/>
      <c r="B39" s="4" t="s">
        <v>41</v>
      </c>
      <c r="C39" s="14">
        <v>2290</v>
      </c>
      <c r="D39" s="14">
        <v>2038</v>
      </c>
      <c r="E39" s="14">
        <v>2232</v>
      </c>
      <c r="F39" s="20">
        <f t="shared" si="0"/>
        <v>4270</v>
      </c>
      <c r="G39" s="15">
        <v>16</v>
      </c>
      <c r="H39" s="15">
        <v>17</v>
      </c>
      <c r="I39" s="15">
        <v>6</v>
      </c>
      <c r="J39" s="15">
        <v>4</v>
      </c>
      <c r="K39" s="15">
        <v>1</v>
      </c>
      <c r="L39" s="15">
        <v>2</v>
      </c>
      <c r="M39" s="15">
        <v>2</v>
      </c>
      <c r="N39" s="25">
        <v>0</v>
      </c>
    </row>
    <row r="40" spans="1:14" ht="17.399999999999999">
      <c r="A40" s="3"/>
      <c r="B40" s="4" t="s">
        <v>42</v>
      </c>
      <c r="C40" s="14">
        <v>2100</v>
      </c>
      <c r="D40" s="14">
        <v>1437</v>
      </c>
      <c r="E40" s="14">
        <v>1741</v>
      </c>
      <c r="F40" s="20">
        <f t="shared" si="0"/>
        <v>3178</v>
      </c>
      <c r="G40" s="15">
        <v>21</v>
      </c>
      <c r="H40" s="15">
        <v>13</v>
      </c>
      <c r="I40" s="15">
        <v>4</v>
      </c>
      <c r="J40" s="15">
        <v>10</v>
      </c>
      <c r="K40" s="15">
        <v>4</v>
      </c>
      <c r="L40" s="15">
        <v>1</v>
      </c>
      <c r="M40" s="15">
        <v>6</v>
      </c>
      <c r="N40" s="25">
        <v>1</v>
      </c>
    </row>
    <row r="41" spans="1:14" ht="17.399999999999999">
      <c r="A41" s="3"/>
      <c r="B41" s="4" t="s">
        <v>43</v>
      </c>
      <c r="C41" s="14">
        <v>1591</v>
      </c>
      <c r="D41" s="14">
        <v>1335</v>
      </c>
      <c r="E41" s="14">
        <v>1613</v>
      </c>
      <c r="F41" s="20">
        <f t="shared" si="0"/>
        <v>2948</v>
      </c>
      <c r="G41" s="15">
        <v>17</v>
      </c>
      <c r="H41" s="15">
        <v>10</v>
      </c>
      <c r="I41" s="15">
        <v>8</v>
      </c>
      <c r="J41" s="15">
        <v>0</v>
      </c>
      <c r="K41" s="15">
        <v>3</v>
      </c>
      <c r="L41" s="15">
        <v>4</v>
      </c>
      <c r="M41" s="15">
        <v>4</v>
      </c>
      <c r="N41" s="25">
        <v>0</v>
      </c>
    </row>
    <row r="42" spans="1:14" ht="17.399999999999999">
      <c r="A42" s="3"/>
      <c r="B42" s="4" t="s">
        <v>44</v>
      </c>
      <c r="C42" s="14">
        <v>768</v>
      </c>
      <c r="D42" s="14">
        <v>675</v>
      </c>
      <c r="E42" s="14">
        <v>797</v>
      </c>
      <c r="F42" s="20">
        <f t="shared" si="0"/>
        <v>1472</v>
      </c>
      <c r="G42" s="15">
        <v>3</v>
      </c>
      <c r="H42" s="15">
        <v>1</v>
      </c>
      <c r="I42" s="15">
        <v>2</v>
      </c>
      <c r="J42" s="15">
        <v>4</v>
      </c>
      <c r="K42" s="15">
        <v>1</v>
      </c>
      <c r="L42" s="15">
        <v>2</v>
      </c>
      <c r="M42" s="15">
        <v>2</v>
      </c>
      <c r="N42" s="25">
        <v>0</v>
      </c>
    </row>
    <row r="43" spans="1:14" ht="17.399999999999999">
      <c r="A43" s="3"/>
      <c r="B43" s="4" t="s">
        <v>45</v>
      </c>
      <c r="C43" s="14">
        <v>824</v>
      </c>
      <c r="D43" s="14">
        <v>720</v>
      </c>
      <c r="E43" s="14">
        <v>825</v>
      </c>
      <c r="F43" s="20">
        <f t="shared" si="0"/>
        <v>1545</v>
      </c>
      <c r="G43" s="15">
        <v>5</v>
      </c>
      <c r="H43" s="15">
        <v>3</v>
      </c>
      <c r="I43" s="15">
        <v>2</v>
      </c>
      <c r="J43" s="15">
        <v>7</v>
      </c>
      <c r="K43" s="15">
        <v>1</v>
      </c>
      <c r="L43" s="15">
        <v>2</v>
      </c>
      <c r="M43" s="15">
        <v>1</v>
      </c>
      <c r="N43" s="25">
        <v>0</v>
      </c>
    </row>
    <row r="44" spans="1:14" ht="17.399999999999999">
      <c r="A44" s="3"/>
      <c r="B44" s="4" t="s">
        <v>46</v>
      </c>
      <c r="C44" s="14">
        <v>7582</v>
      </c>
      <c r="D44" s="14">
        <v>7516</v>
      </c>
      <c r="E44" s="14">
        <v>8877</v>
      </c>
      <c r="F44" s="20">
        <f t="shared" si="0"/>
        <v>16393</v>
      </c>
      <c r="G44" s="15">
        <v>41</v>
      </c>
      <c r="H44" s="15">
        <v>71</v>
      </c>
      <c r="I44" s="15">
        <v>26</v>
      </c>
      <c r="J44" s="15">
        <v>22</v>
      </c>
      <c r="K44" s="15">
        <v>4</v>
      </c>
      <c r="L44" s="15">
        <v>7</v>
      </c>
      <c r="M44" s="15">
        <v>6</v>
      </c>
      <c r="N44" s="25">
        <v>2</v>
      </c>
    </row>
    <row r="45" spans="1:14" ht="17.399999999999999">
      <c r="A45" s="3"/>
      <c r="B45" s="4" t="s">
        <v>47</v>
      </c>
      <c r="C45" s="14">
        <v>13470</v>
      </c>
      <c r="D45" s="14">
        <v>13718</v>
      </c>
      <c r="E45" s="14">
        <v>16145</v>
      </c>
      <c r="F45" s="20">
        <f t="shared" si="0"/>
        <v>29863</v>
      </c>
      <c r="G45" s="15">
        <v>83</v>
      </c>
      <c r="H45" s="15">
        <v>97</v>
      </c>
      <c r="I45" s="15">
        <v>38</v>
      </c>
      <c r="J45" s="15">
        <v>33</v>
      </c>
      <c r="K45" s="15">
        <v>5</v>
      </c>
      <c r="L45" s="15">
        <v>18</v>
      </c>
      <c r="M45" s="15">
        <v>14</v>
      </c>
      <c r="N45" s="25">
        <v>9</v>
      </c>
    </row>
    <row r="46" spans="1:14" ht="17.399999999999999">
      <c r="A46" s="3"/>
      <c r="B46" s="4" t="s">
        <v>48</v>
      </c>
      <c r="C46" s="14">
        <v>2011</v>
      </c>
      <c r="D46" s="14">
        <v>2549</v>
      </c>
      <c r="E46" s="14">
        <v>2685</v>
      </c>
      <c r="F46" s="20">
        <f t="shared" si="0"/>
        <v>5234</v>
      </c>
      <c r="G46" s="15">
        <v>9</v>
      </c>
      <c r="H46" s="15">
        <v>11</v>
      </c>
      <c r="I46" s="15">
        <v>5</v>
      </c>
      <c r="J46" s="15">
        <v>3</v>
      </c>
      <c r="K46" s="15">
        <v>1</v>
      </c>
      <c r="L46" s="15">
        <v>2</v>
      </c>
      <c r="M46" s="15">
        <v>0</v>
      </c>
      <c r="N46" s="25">
        <v>0</v>
      </c>
    </row>
    <row r="47" spans="1:14" ht="17.399999999999999">
      <c r="A47" s="3"/>
      <c r="B47" s="4" t="s">
        <v>49</v>
      </c>
      <c r="C47" s="14">
        <v>6883</v>
      </c>
      <c r="D47" s="14">
        <v>7755</v>
      </c>
      <c r="E47" s="14">
        <v>8684</v>
      </c>
      <c r="F47" s="20">
        <f t="shared" si="0"/>
        <v>16439</v>
      </c>
      <c r="G47" s="15">
        <v>39</v>
      </c>
      <c r="H47" s="15">
        <v>50</v>
      </c>
      <c r="I47" s="15">
        <v>16</v>
      </c>
      <c r="J47" s="15">
        <v>40</v>
      </c>
      <c r="K47" s="15">
        <v>9</v>
      </c>
      <c r="L47" s="15">
        <v>2</v>
      </c>
      <c r="M47" s="15">
        <v>7</v>
      </c>
      <c r="N47" s="25">
        <v>4</v>
      </c>
    </row>
    <row r="48" spans="1:14" ht="17.399999999999999">
      <c r="A48" s="3"/>
      <c r="B48" s="4" t="s">
        <v>50</v>
      </c>
      <c r="C48" s="14">
        <v>14451</v>
      </c>
      <c r="D48" s="14">
        <v>16379</v>
      </c>
      <c r="E48" s="14">
        <v>18423</v>
      </c>
      <c r="F48" s="20">
        <f t="shared" si="0"/>
        <v>34802</v>
      </c>
      <c r="G48" s="15">
        <v>87</v>
      </c>
      <c r="H48" s="15">
        <v>104</v>
      </c>
      <c r="I48" s="15">
        <v>37</v>
      </c>
      <c r="J48" s="15">
        <v>49</v>
      </c>
      <c r="K48" s="15">
        <v>11</v>
      </c>
      <c r="L48" s="15">
        <v>17</v>
      </c>
      <c r="M48" s="15">
        <v>14</v>
      </c>
      <c r="N48" s="25">
        <v>4</v>
      </c>
    </row>
    <row r="49" spans="1:14" ht="17.399999999999999">
      <c r="A49" s="3"/>
      <c r="B49" s="4" t="s">
        <v>51</v>
      </c>
      <c r="C49" s="14">
        <v>19169</v>
      </c>
      <c r="D49" s="14">
        <v>21138</v>
      </c>
      <c r="E49" s="14">
        <v>24175</v>
      </c>
      <c r="F49" s="20">
        <f t="shared" si="0"/>
        <v>45313</v>
      </c>
      <c r="G49" s="15">
        <v>140</v>
      </c>
      <c r="H49" s="15">
        <v>159</v>
      </c>
      <c r="I49" s="15">
        <v>55</v>
      </c>
      <c r="J49" s="15">
        <v>61</v>
      </c>
      <c r="K49" s="15">
        <v>26</v>
      </c>
      <c r="L49" s="15">
        <v>18</v>
      </c>
      <c r="M49" s="15">
        <v>23</v>
      </c>
      <c r="N49" s="25">
        <v>14</v>
      </c>
    </row>
    <row r="50" spans="1:14" ht="17.399999999999999">
      <c r="B50" s="7" t="s">
        <v>4</v>
      </c>
      <c r="C50" s="8">
        <f t="shared" ref="C50:N50" si="1">SUM(C11:C49)</f>
        <v>88964</v>
      </c>
      <c r="D50" s="8">
        <f t="shared" si="1"/>
        <v>93375</v>
      </c>
      <c r="E50" s="8">
        <f t="shared" si="1"/>
        <v>104282</v>
      </c>
      <c r="F50" s="9">
        <f t="shared" si="1"/>
        <v>197657</v>
      </c>
      <c r="G50" s="10">
        <f t="shared" si="1"/>
        <v>591</v>
      </c>
      <c r="H50" s="11">
        <f t="shared" si="1"/>
        <v>660</v>
      </c>
      <c r="I50" s="12">
        <f t="shared" si="1"/>
        <v>261</v>
      </c>
      <c r="J50" s="12">
        <f t="shared" si="1"/>
        <v>261</v>
      </c>
      <c r="K50" s="22">
        <f t="shared" si="1"/>
        <v>81</v>
      </c>
      <c r="L50" s="22">
        <f t="shared" si="1"/>
        <v>130</v>
      </c>
      <c r="M50" s="22">
        <f t="shared" si="1"/>
        <v>95</v>
      </c>
      <c r="N50" s="22">
        <f t="shared" si="1"/>
        <v>40</v>
      </c>
    </row>
    <row r="51" spans="1:14">
      <c r="H51" s="1" t="s">
        <v>5</v>
      </c>
      <c r="I51" s="2"/>
      <c r="J51" s="2"/>
    </row>
    <row r="52" spans="1:14" ht="22.2">
      <c r="B52" s="18"/>
      <c r="C52" s="18"/>
      <c r="D52" s="19"/>
    </row>
    <row r="53" spans="1:14" ht="37.950000000000003" customHeight="1">
      <c r="A53" s="13"/>
      <c r="B53" s="51"/>
      <c r="C53" s="51"/>
      <c r="D53" s="51"/>
      <c r="E53" s="51"/>
      <c r="F53" s="51"/>
      <c r="G53" s="51"/>
      <c r="H53" s="51"/>
      <c r="I53" s="51"/>
      <c r="J53" s="51"/>
    </row>
    <row r="54" spans="1:14" ht="54.6" customHeight="1">
      <c r="A54" s="13"/>
      <c r="B54" s="52"/>
      <c r="C54" s="52"/>
      <c r="D54" s="52"/>
      <c r="E54" s="52"/>
      <c r="F54" s="52"/>
      <c r="G54" s="52"/>
      <c r="H54" s="52"/>
      <c r="I54" s="52"/>
      <c r="J54" s="52"/>
    </row>
    <row r="55" spans="1:14" ht="58.95" customHeight="1">
      <c r="A55" s="13"/>
      <c r="B55" s="52"/>
      <c r="C55" s="52"/>
      <c r="D55" s="52"/>
      <c r="E55" s="52"/>
      <c r="F55" s="52"/>
      <c r="G55" s="52"/>
      <c r="H55" s="52"/>
      <c r="I55" s="52"/>
      <c r="J55" s="52"/>
    </row>
    <row r="56" spans="1:14" ht="56.4" customHeight="1">
      <c r="A56" s="13"/>
      <c r="B56" s="52"/>
      <c r="C56" s="52"/>
      <c r="D56" s="52"/>
      <c r="E56" s="52"/>
      <c r="F56" s="52"/>
      <c r="G56" s="52"/>
      <c r="H56" s="52"/>
      <c r="I56" s="52"/>
      <c r="J56" s="52"/>
    </row>
    <row r="57" spans="1:14" ht="30.6" customHeight="1">
      <c r="D57" s="50"/>
      <c r="E57" s="50"/>
      <c r="F57" s="50"/>
      <c r="G57" s="50"/>
      <c r="H57" s="50"/>
      <c r="I57" s="50"/>
      <c r="J57" s="50"/>
    </row>
  </sheetData>
  <mergeCells count="20">
    <mergeCell ref="D57:J57"/>
    <mergeCell ref="B9:D9"/>
    <mergeCell ref="E9:F9"/>
    <mergeCell ref="G9:H9"/>
    <mergeCell ref="B53:J53"/>
    <mergeCell ref="B54:J54"/>
    <mergeCell ref="B55:J55"/>
    <mergeCell ref="B1:J1"/>
    <mergeCell ref="B3:C3"/>
    <mergeCell ref="F3:G3"/>
    <mergeCell ref="B56:J56"/>
    <mergeCell ref="E7:M7"/>
    <mergeCell ref="B8:C8"/>
    <mergeCell ref="E8:M8"/>
    <mergeCell ref="B5:C5"/>
    <mergeCell ref="E5:M5"/>
    <mergeCell ref="B6:C6"/>
    <mergeCell ref="E6:M6"/>
    <mergeCell ref="B4:N4"/>
    <mergeCell ref="A2:E2"/>
  </mergeCells>
  <phoneticPr fontId="2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57"/>
  <sheetViews>
    <sheetView workbookViewId="0">
      <selection activeCell="P7" sqref="P7"/>
    </sheetView>
  </sheetViews>
  <sheetFormatPr defaultRowHeight="16.2"/>
  <cols>
    <col min="1" max="1" width="3.21875" customWidth="1"/>
    <col min="7" max="7" width="9.44140625" customWidth="1"/>
    <col min="8" max="8" width="11.21875" customWidth="1"/>
    <col min="10" max="10" width="9.6640625" customWidth="1"/>
    <col min="11" max="11" width="11.6640625" customWidth="1"/>
    <col min="12" max="12" width="11.109375" customWidth="1"/>
    <col min="13" max="13" width="11.44140625" customWidth="1"/>
    <col min="14" max="14" width="11.77734375" customWidth="1"/>
  </cols>
  <sheetData>
    <row r="1" spans="1:14" ht="27" customHeight="1">
      <c r="B1" s="47" t="s">
        <v>76</v>
      </c>
      <c r="C1" s="47"/>
      <c r="D1" s="47"/>
      <c r="E1" s="47"/>
      <c r="F1" s="47"/>
      <c r="G1" s="47"/>
      <c r="H1" s="47"/>
      <c r="I1" s="47"/>
      <c r="J1" s="47"/>
    </row>
    <row r="2" spans="1:14" ht="24" customHeight="1">
      <c r="A2" s="45" t="s">
        <v>64</v>
      </c>
      <c r="B2" s="46"/>
      <c r="C2" s="46"/>
      <c r="D2" s="46"/>
      <c r="E2" s="46"/>
      <c r="F2" s="40" t="str">
        <f>修改年度!$A1</f>
        <v>114年</v>
      </c>
      <c r="G2" s="41" t="s">
        <v>75</v>
      </c>
    </row>
    <row r="3" spans="1:14" ht="22.95" customHeight="1">
      <c r="B3" s="48" t="s">
        <v>56</v>
      </c>
      <c r="C3" s="48"/>
      <c r="D3" s="34" t="str">
        <f>C50&amp; "戶"</f>
        <v>88995戶</v>
      </c>
      <c r="E3" s="34"/>
      <c r="F3" s="48" t="s">
        <v>57</v>
      </c>
      <c r="G3" s="48"/>
      <c r="H3" s="34" t="str">
        <f>F50&amp; "人"</f>
        <v>197587人</v>
      </c>
      <c r="I3" s="34"/>
      <c r="J3" s="35"/>
      <c r="K3" s="36"/>
      <c r="L3" s="36"/>
      <c r="M3" s="36"/>
      <c r="N3" s="36"/>
    </row>
    <row r="4" spans="1:14" ht="22.95" customHeight="1">
      <c r="B4" s="42" t="s">
        <v>118</v>
      </c>
      <c r="C4" s="43"/>
      <c r="D4" s="43"/>
      <c r="E4" s="43"/>
      <c r="F4" s="43"/>
      <c r="G4" s="43"/>
      <c r="H4" s="43"/>
      <c r="I4" s="43"/>
      <c r="J4" s="43"/>
      <c r="K4" s="44"/>
      <c r="L4" s="44"/>
      <c r="M4" s="44"/>
      <c r="N4" s="44"/>
    </row>
    <row r="5" spans="1:14" ht="22.95" customHeight="1">
      <c r="B5" s="49" t="s">
        <v>58</v>
      </c>
      <c r="C5" s="49"/>
      <c r="D5" s="37" t="str">
        <f>K50&amp; "人"</f>
        <v>63人</v>
      </c>
      <c r="E5" s="49" t="s">
        <v>119</v>
      </c>
      <c r="F5" s="49"/>
      <c r="G5" s="49"/>
      <c r="H5" s="49"/>
      <c r="I5" s="49"/>
      <c r="J5" s="49"/>
      <c r="K5" s="49"/>
      <c r="L5" s="49"/>
      <c r="M5" s="49"/>
      <c r="N5" s="36"/>
    </row>
    <row r="6" spans="1:14" ht="22.95" customHeight="1">
      <c r="B6" s="42" t="s">
        <v>59</v>
      </c>
      <c r="C6" s="42"/>
      <c r="D6" s="27" t="str">
        <f>L50&amp; "人"</f>
        <v>112人</v>
      </c>
      <c r="E6" s="42"/>
      <c r="F6" s="42"/>
      <c r="G6" s="42"/>
      <c r="H6" s="42"/>
      <c r="I6" s="42"/>
      <c r="J6" s="42"/>
      <c r="K6" s="42"/>
      <c r="L6" s="42"/>
      <c r="M6" s="42"/>
      <c r="N6" s="36"/>
    </row>
    <row r="7" spans="1:14" ht="22.95" customHeight="1">
      <c r="B7" s="38" t="s">
        <v>60</v>
      </c>
      <c r="C7" s="38"/>
      <c r="D7" s="38" t="str">
        <f>M50&amp; "對"</f>
        <v>84對</v>
      </c>
      <c r="E7" s="57" t="s">
        <v>120</v>
      </c>
      <c r="F7" s="44"/>
      <c r="G7" s="44"/>
      <c r="H7" s="44"/>
      <c r="I7" s="44"/>
      <c r="J7" s="44"/>
      <c r="K7" s="44"/>
      <c r="L7" s="44"/>
      <c r="M7" s="44"/>
      <c r="N7" s="36"/>
    </row>
    <row r="8" spans="1:14" ht="22.95" customHeight="1">
      <c r="B8" s="58" t="s">
        <v>61</v>
      </c>
      <c r="C8" s="59"/>
      <c r="D8" s="39" t="str">
        <f>N50&amp; "對"</f>
        <v>33對</v>
      </c>
      <c r="E8" s="60" t="s">
        <v>121</v>
      </c>
      <c r="F8" s="59"/>
      <c r="G8" s="59"/>
      <c r="H8" s="59"/>
      <c r="I8" s="59"/>
      <c r="J8" s="59"/>
      <c r="K8" s="59"/>
      <c r="L8" s="59"/>
      <c r="M8" s="59"/>
      <c r="N8" s="36"/>
    </row>
    <row r="9" spans="1:14" ht="21" customHeight="1">
      <c r="B9" s="53" t="s">
        <v>12</v>
      </c>
      <c r="C9" s="53"/>
      <c r="D9" s="53"/>
      <c r="E9" s="54" t="str">
        <f>G50&amp; "人"</f>
        <v>605人</v>
      </c>
      <c r="F9" s="55"/>
      <c r="G9" s="56" t="s">
        <v>0</v>
      </c>
      <c r="H9" s="56"/>
      <c r="I9" s="26" t="str">
        <f>H50&amp; "人"</f>
        <v>626人</v>
      </c>
      <c r="J9" s="26"/>
      <c r="K9" s="36"/>
      <c r="L9" s="36"/>
      <c r="M9" s="36"/>
      <c r="N9" s="36"/>
    </row>
    <row r="10" spans="1:14" ht="19.8">
      <c r="B10" s="16" t="s">
        <v>1</v>
      </c>
      <c r="C10" s="17" t="s">
        <v>8</v>
      </c>
      <c r="D10" s="17" t="s">
        <v>9</v>
      </c>
      <c r="E10" s="17" t="s">
        <v>10</v>
      </c>
      <c r="F10" s="17" t="s">
        <v>11</v>
      </c>
      <c r="G10" s="17" t="s">
        <v>2</v>
      </c>
      <c r="H10" s="17" t="s">
        <v>3</v>
      </c>
      <c r="I10" s="17" t="s">
        <v>6</v>
      </c>
      <c r="J10" s="17" t="s">
        <v>7</v>
      </c>
      <c r="K10" s="21" t="s">
        <v>54</v>
      </c>
      <c r="L10" s="21" t="s">
        <v>55</v>
      </c>
      <c r="M10" s="21" t="s">
        <v>52</v>
      </c>
      <c r="N10" s="21" t="s">
        <v>53</v>
      </c>
    </row>
    <row r="11" spans="1:14" ht="17.399999999999999">
      <c r="A11" s="3"/>
      <c r="B11" s="4" t="s">
        <v>13</v>
      </c>
      <c r="C11" s="14">
        <v>1828</v>
      </c>
      <c r="D11" s="14">
        <v>1568</v>
      </c>
      <c r="E11" s="14">
        <v>1140</v>
      </c>
      <c r="F11" s="20">
        <f>D11+E11</f>
        <v>2708</v>
      </c>
      <c r="G11" s="15">
        <v>3</v>
      </c>
      <c r="H11" s="15">
        <v>13</v>
      </c>
      <c r="I11" s="15">
        <v>19</v>
      </c>
      <c r="J11" s="15">
        <v>5</v>
      </c>
      <c r="K11" s="15">
        <v>0</v>
      </c>
      <c r="L11" s="15">
        <v>5</v>
      </c>
      <c r="M11" s="15">
        <v>0</v>
      </c>
      <c r="N11" s="25">
        <v>0</v>
      </c>
    </row>
    <row r="12" spans="1:14" ht="17.399999999999999">
      <c r="A12" s="3"/>
      <c r="B12" s="5" t="s">
        <v>14</v>
      </c>
      <c r="C12" s="14">
        <v>466</v>
      </c>
      <c r="D12" s="14">
        <v>483</v>
      </c>
      <c r="E12" s="14">
        <v>506</v>
      </c>
      <c r="F12" s="20">
        <f t="shared" ref="F12:F49" si="0">D12+E12</f>
        <v>989</v>
      </c>
      <c r="G12" s="15">
        <v>2</v>
      </c>
      <c r="H12" s="15">
        <v>1</v>
      </c>
      <c r="I12" s="15">
        <v>0</v>
      </c>
      <c r="J12" s="15">
        <v>1</v>
      </c>
      <c r="K12" s="15">
        <v>0</v>
      </c>
      <c r="L12" s="15">
        <v>1</v>
      </c>
      <c r="M12" s="15">
        <v>1</v>
      </c>
      <c r="N12" s="25">
        <v>0</v>
      </c>
    </row>
    <row r="13" spans="1:14" ht="17.399999999999999">
      <c r="A13" s="3"/>
      <c r="B13" s="4" t="s">
        <v>15</v>
      </c>
      <c r="C13" s="14">
        <v>253</v>
      </c>
      <c r="D13" s="14">
        <v>258</v>
      </c>
      <c r="E13" s="14">
        <v>246</v>
      </c>
      <c r="F13" s="20">
        <f t="shared" si="0"/>
        <v>504</v>
      </c>
      <c r="G13" s="15">
        <v>1</v>
      </c>
      <c r="H13" s="15">
        <v>1</v>
      </c>
      <c r="I13" s="15">
        <v>1</v>
      </c>
      <c r="J13" s="15">
        <v>2</v>
      </c>
      <c r="K13" s="15">
        <v>0</v>
      </c>
      <c r="L13" s="15">
        <v>0</v>
      </c>
      <c r="M13" s="15">
        <v>1</v>
      </c>
      <c r="N13" s="25">
        <v>1</v>
      </c>
    </row>
    <row r="14" spans="1:14" ht="17.399999999999999">
      <c r="A14" s="3"/>
      <c r="B14" s="5" t="s">
        <v>16</v>
      </c>
      <c r="C14" s="14">
        <v>256</v>
      </c>
      <c r="D14" s="14">
        <v>279</v>
      </c>
      <c r="E14" s="14">
        <v>268</v>
      </c>
      <c r="F14" s="20">
        <f t="shared" si="0"/>
        <v>547</v>
      </c>
      <c r="G14" s="14">
        <v>0</v>
      </c>
      <c r="H14" s="15">
        <v>1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25">
        <v>0</v>
      </c>
    </row>
    <row r="15" spans="1:14" ht="17.399999999999999">
      <c r="A15" s="3"/>
      <c r="B15" s="4" t="s">
        <v>17</v>
      </c>
      <c r="C15" s="14">
        <v>237</v>
      </c>
      <c r="D15" s="14">
        <v>254</v>
      </c>
      <c r="E15" s="14">
        <v>207</v>
      </c>
      <c r="F15" s="20">
        <f t="shared" si="0"/>
        <v>461</v>
      </c>
      <c r="G15" s="15">
        <v>1</v>
      </c>
      <c r="H15" s="15">
        <v>0</v>
      </c>
      <c r="I15" s="15">
        <v>1</v>
      </c>
      <c r="J15" s="15">
        <v>0</v>
      </c>
      <c r="K15" s="15">
        <v>0</v>
      </c>
      <c r="L15" s="15">
        <v>2</v>
      </c>
      <c r="M15" s="15">
        <v>0</v>
      </c>
      <c r="N15" s="25">
        <v>0</v>
      </c>
    </row>
    <row r="16" spans="1:14" ht="17.399999999999999">
      <c r="A16" s="3"/>
      <c r="B16" s="5" t="s">
        <v>18</v>
      </c>
      <c r="C16" s="14">
        <v>362</v>
      </c>
      <c r="D16" s="14">
        <v>412</v>
      </c>
      <c r="E16" s="14">
        <v>379</v>
      </c>
      <c r="F16" s="20">
        <f t="shared" si="0"/>
        <v>791</v>
      </c>
      <c r="G16" s="15">
        <v>0</v>
      </c>
      <c r="H16" s="15">
        <v>5</v>
      </c>
      <c r="I16" s="15">
        <v>1</v>
      </c>
      <c r="J16" s="15">
        <v>0</v>
      </c>
      <c r="K16" s="15">
        <v>1</v>
      </c>
      <c r="L16" s="15">
        <v>2</v>
      </c>
      <c r="M16" s="15">
        <v>0</v>
      </c>
      <c r="N16" s="25">
        <v>0</v>
      </c>
    </row>
    <row r="17" spans="1:14" ht="17.399999999999999">
      <c r="A17" s="3"/>
      <c r="B17" s="6" t="s">
        <v>19</v>
      </c>
      <c r="C17" s="14">
        <v>402</v>
      </c>
      <c r="D17" s="14">
        <v>407</v>
      </c>
      <c r="E17" s="14">
        <v>397</v>
      </c>
      <c r="F17" s="20">
        <f t="shared" si="0"/>
        <v>804</v>
      </c>
      <c r="G17" s="15">
        <v>2</v>
      </c>
      <c r="H17" s="15">
        <v>3</v>
      </c>
      <c r="I17" s="15">
        <v>0</v>
      </c>
      <c r="J17" s="15">
        <v>0</v>
      </c>
      <c r="K17" s="15">
        <v>0</v>
      </c>
      <c r="L17" s="15">
        <v>1</v>
      </c>
      <c r="M17" s="15">
        <v>0</v>
      </c>
      <c r="N17" s="25">
        <v>0</v>
      </c>
    </row>
    <row r="18" spans="1:14" ht="17.399999999999999">
      <c r="A18" s="3"/>
      <c r="B18" s="4" t="s">
        <v>20</v>
      </c>
      <c r="C18" s="14">
        <v>342</v>
      </c>
      <c r="D18" s="14">
        <v>334</v>
      </c>
      <c r="E18" s="14">
        <v>349</v>
      </c>
      <c r="F18" s="20">
        <f t="shared" si="0"/>
        <v>683</v>
      </c>
      <c r="G18" s="15">
        <v>0</v>
      </c>
      <c r="H18" s="15">
        <v>7</v>
      </c>
      <c r="I18" s="15">
        <v>3</v>
      </c>
      <c r="J18" s="15">
        <v>2</v>
      </c>
      <c r="K18" s="15">
        <v>0</v>
      </c>
      <c r="L18" s="15">
        <v>2</v>
      </c>
      <c r="M18" s="15">
        <v>0</v>
      </c>
      <c r="N18" s="25">
        <v>0</v>
      </c>
    </row>
    <row r="19" spans="1:14" ht="17.399999999999999">
      <c r="A19" s="3"/>
      <c r="B19" s="5" t="s">
        <v>21</v>
      </c>
      <c r="C19" s="14">
        <v>1684</v>
      </c>
      <c r="D19" s="14">
        <v>1707</v>
      </c>
      <c r="E19" s="14">
        <v>1757</v>
      </c>
      <c r="F19" s="20">
        <f t="shared" si="0"/>
        <v>3464</v>
      </c>
      <c r="G19" s="15">
        <v>32</v>
      </c>
      <c r="H19" s="15">
        <v>7</v>
      </c>
      <c r="I19" s="15">
        <v>6</v>
      </c>
      <c r="J19" s="15">
        <v>5</v>
      </c>
      <c r="K19" s="15">
        <v>1</v>
      </c>
      <c r="L19" s="15">
        <v>3</v>
      </c>
      <c r="M19" s="15">
        <v>2</v>
      </c>
      <c r="N19" s="25">
        <v>2</v>
      </c>
    </row>
    <row r="20" spans="1:14" ht="17.399999999999999">
      <c r="A20" s="3"/>
      <c r="B20" s="6" t="s">
        <v>22</v>
      </c>
      <c r="C20" s="23">
        <v>816</v>
      </c>
      <c r="D20" s="14">
        <v>701</v>
      </c>
      <c r="E20" s="14">
        <v>841</v>
      </c>
      <c r="F20" s="20">
        <f t="shared" si="0"/>
        <v>1542</v>
      </c>
      <c r="G20" s="15">
        <v>4</v>
      </c>
      <c r="H20" s="15">
        <v>5</v>
      </c>
      <c r="I20" s="15">
        <v>7</v>
      </c>
      <c r="J20" s="15">
        <v>8</v>
      </c>
      <c r="K20" s="15">
        <v>0</v>
      </c>
      <c r="L20" s="15">
        <v>2</v>
      </c>
      <c r="M20" s="15">
        <v>0</v>
      </c>
      <c r="N20" s="25">
        <v>0</v>
      </c>
    </row>
    <row r="21" spans="1:14" ht="17.399999999999999">
      <c r="A21" s="3"/>
      <c r="B21" s="4" t="s">
        <v>23</v>
      </c>
      <c r="C21" s="14">
        <v>176</v>
      </c>
      <c r="D21" s="14">
        <v>164</v>
      </c>
      <c r="E21" s="14">
        <v>184</v>
      </c>
      <c r="F21" s="20">
        <f t="shared" si="0"/>
        <v>348</v>
      </c>
      <c r="G21" s="15">
        <v>0</v>
      </c>
      <c r="H21" s="15">
        <v>0</v>
      </c>
      <c r="I21" s="15">
        <v>0</v>
      </c>
      <c r="J21" s="15">
        <v>1</v>
      </c>
      <c r="K21" s="15">
        <v>0</v>
      </c>
      <c r="L21" s="15">
        <v>0</v>
      </c>
      <c r="M21" s="15">
        <v>1</v>
      </c>
      <c r="N21" s="25">
        <v>1</v>
      </c>
    </row>
    <row r="22" spans="1:14" ht="17.399999999999999">
      <c r="A22" s="3"/>
      <c r="B22" s="4" t="s">
        <v>24</v>
      </c>
      <c r="C22" s="14">
        <v>601</v>
      </c>
      <c r="D22" s="14">
        <v>902</v>
      </c>
      <c r="E22" s="14">
        <v>903</v>
      </c>
      <c r="F22" s="20">
        <f t="shared" si="0"/>
        <v>1805</v>
      </c>
      <c r="G22" s="23">
        <v>14</v>
      </c>
      <c r="H22" s="15">
        <v>14</v>
      </c>
      <c r="I22" s="15">
        <v>1</v>
      </c>
      <c r="J22" s="15">
        <v>2</v>
      </c>
      <c r="K22" s="15">
        <v>4</v>
      </c>
      <c r="L22" s="15">
        <v>1</v>
      </c>
      <c r="M22" s="15">
        <v>0</v>
      </c>
      <c r="N22" s="25">
        <v>0</v>
      </c>
    </row>
    <row r="23" spans="1:14" ht="17.399999999999999">
      <c r="A23" s="3"/>
      <c r="B23" s="4" t="s">
        <v>25</v>
      </c>
      <c r="C23" s="14">
        <v>777</v>
      </c>
      <c r="D23" s="14">
        <v>845</v>
      </c>
      <c r="E23" s="14">
        <v>905</v>
      </c>
      <c r="F23" s="20">
        <f t="shared" si="0"/>
        <v>1750</v>
      </c>
      <c r="G23" s="15">
        <v>0</v>
      </c>
      <c r="H23" s="15">
        <v>3</v>
      </c>
      <c r="I23" s="15">
        <v>4</v>
      </c>
      <c r="J23" s="15">
        <v>4</v>
      </c>
      <c r="K23" s="15">
        <v>0</v>
      </c>
      <c r="L23" s="15">
        <v>4</v>
      </c>
      <c r="M23" s="15">
        <v>0</v>
      </c>
      <c r="N23" s="25">
        <v>0</v>
      </c>
    </row>
    <row r="24" spans="1:14" ht="17.399999999999999">
      <c r="A24" s="3"/>
      <c r="B24" s="4" t="s">
        <v>26</v>
      </c>
      <c r="C24" s="14">
        <v>1224</v>
      </c>
      <c r="D24" s="14">
        <v>1267</v>
      </c>
      <c r="E24" s="14">
        <v>1365</v>
      </c>
      <c r="F24" s="20">
        <f t="shared" si="0"/>
        <v>2632</v>
      </c>
      <c r="G24" s="15">
        <v>10</v>
      </c>
      <c r="H24" s="15">
        <v>11</v>
      </c>
      <c r="I24" s="15">
        <v>0</v>
      </c>
      <c r="J24" s="15">
        <v>0</v>
      </c>
      <c r="K24" s="15">
        <v>0</v>
      </c>
      <c r="L24" s="15">
        <v>3</v>
      </c>
      <c r="M24" s="15">
        <v>1</v>
      </c>
      <c r="N24" s="25">
        <v>2</v>
      </c>
    </row>
    <row r="25" spans="1:14" ht="17.399999999999999">
      <c r="A25" s="3"/>
      <c r="B25" s="4" t="s">
        <v>27</v>
      </c>
      <c r="C25" s="14">
        <v>1474</v>
      </c>
      <c r="D25" s="14">
        <v>1408</v>
      </c>
      <c r="E25" s="14">
        <v>1453</v>
      </c>
      <c r="F25" s="20">
        <f t="shared" si="0"/>
        <v>2861</v>
      </c>
      <c r="G25" s="15">
        <v>5</v>
      </c>
      <c r="H25" s="15">
        <v>11</v>
      </c>
      <c r="I25" s="15">
        <v>7</v>
      </c>
      <c r="J25" s="15">
        <v>2</v>
      </c>
      <c r="K25" s="15">
        <v>2</v>
      </c>
      <c r="L25" s="15">
        <v>2</v>
      </c>
      <c r="M25" s="15">
        <v>2</v>
      </c>
      <c r="N25" s="25">
        <v>1</v>
      </c>
    </row>
    <row r="26" spans="1:14" ht="17.399999999999999">
      <c r="A26" s="3"/>
      <c r="B26" s="4" t="s">
        <v>28</v>
      </c>
      <c r="C26" s="14">
        <v>519</v>
      </c>
      <c r="D26" s="14">
        <v>458</v>
      </c>
      <c r="E26" s="14">
        <v>507</v>
      </c>
      <c r="F26" s="20">
        <f t="shared" si="0"/>
        <v>965</v>
      </c>
      <c r="G26" s="15">
        <v>6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25">
        <v>0</v>
      </c>
    </row>
    <row r="27" spans="1:14" ht="17.399999999999999">
      <c r="A27" s="3"/>
      <c r="B27" s="4" t="s">
        <v>29</v>
      </c>
      <c r="C27" s="14">
        <v>434</v>
      </c>
      <c r="D27" s="14">
        <v>451</v>
      </c>
      <c r="E27" s="14">
        <v>453</v>
      </c>
      <c r="F27" s="20">
        <f t="shared" si="0"/>
        <v>904</v>
      </c>
      <c r="G27" s="15">
        <v>3</v>
      </c>
      <c r="H27" s="15">
        <v>2</v>
      </c>
      <c r="I27" s="15">
        <v>1</v>
      </c>
      <c r="J27" s="15">
        <v>1</v>
      </c>
      <c r="K27" s="15">
        <v>0</v>
      </c>
      <c r="L27" s="15">
        <v>1</v>
      </c>
      <c r="M27" s="15">
        <v>0</v>
      </c>
      <c r="N27" s="25">
        <v>0</v>
      </c>
    </row>
    <row r="28" spans="1:14" ht="17.399999999999999">
      <c r="A28" s="3"/>
      <c r="B28" s="4" t="s">
        <v>30</v>
      </c>
      <c r="C28" s="14">
        <v>341</v>
      </c>
      <c r="D28" s="14">
        <v>382</v>
      </c>
      <c r="E28" s="14">
        <v>348</v>
      </c>
      <c r="F28" s="20">
        <f t="shared" si="0"/>
        <v>730</v>
      </c>
      <c r="G28" s="15">
        <v>2</v>
      </c>
      <c r="H28" s="15">
        <v>0</v>
      </c>
      <c r="I28" s="15">
        <v>0</v>
      </c>
      <c r="J28" s="15">
        <v>1</v>
      </c>
      <c r="K28" s="15">
        <v>0</v>
      </c>
      <c r="L28" s="15">
        <v>0</v>
      </c>
      <c r="M28" s="15">
        <v>2</v>
      </c>
      <c r="N28" s="25">
        <v>0</v>
      </c>
    </row>
    <row r="29" spans="1:14" ht="17.399999999999999">
      <c r="A29" s="3"/>
      <c r="B29" s="4" t="s">
        <v>31</v>
      </c>
      <c r="C29" s="14">
        <v>162</v>
      </c>
      <c r="D29" s="14">
        <v>184</v>
      </c>
      <c r="E29" s="14">
        <v>138</v>
      </c>
      <c r="F29" s="20">
        <f t="shared" si="0"/>
        <v>322</v>
      </c>
      <c r="G29" s="15">
        <v>1</v>
      </c>
      <c r="H29" s="15">
        <v>0</v>
      </c>
      <c r="I29" s="15">
        <v>1</v>
      </c>
      <c r="J29" s="15">
        <v>0</v>
      </c>
      <c r="K29" s="15">
        <v>0</v>
      </c>
      <c r="L29" s="15">
        <v>0</v>
      </c>
      <c r="M29" s="15">
        <v>0</v>
      </c>
      <c r="N29" s="25">
        <v>0</v>
      </c>
    </row>
    <row r="30" spans="1:14" ht="17.399999999999999">
      <c r="A30" s="3"/>
      <c r="B30" s="4" t="s">
        <v>32</v>
      </c>
      <c r="C30" s="14">
        <v>208</v>
      </c>
      <c r="D30" s="14">
        <v>250</v>
      </c>
      <c r="E30" s="14">
        <v>260</v>
      </c>
      <c r="F30" s="20">
        <f t="shared" si="0"/>
        <v>510</v>
      </c>
      <c r="G30" s="15">
        <v>2</v>
      </c>
      <c r="H30" s="15">
        <v>2</v>
      </c>
      <c r="I30" s="15">
        <v>0</v>
      </c>
      <c r="J30" s="15">
        <v>0</v>
      </c>
      <c r="K30" s="15">
        <v>0</v>
      </c>
      <c r="L30" s="15">
        <v>0</v>
      </c>
      <c r="M30" s="15">
        <v>1</v>
      </c>
      <c r="N30" s="25">
        <v>0</v>
      </c>
    </row>
    <row r="31" spans="1:14" ht="17.399999999999999">
      <c r="A31" s="3"/>
      <c r="B31" s="4" t="s">
        <v>33</v>
      </c>
      <c r="C31" s="14">
        <v>211</v>
      </c>
      <c r="D31" s="14">
        <v>241</v>
      </c>
      <c r="E31" s="14">
        <v>206</v>
      </c>
      <c r="F31" s="20">
        <f t="shared" si="0"/>
        <v>447</v>
      </c>
      <c r="G31" s="15">
        <v>0</v>
      </c>
      <c r="H31" s="15">
        <v>2</v>
      </c>
      <c r="I31" s="15">
        <v>0</v>
      </c>
      <c r="J31" s="15">
        <v>2</v>
      </c>
      <c r="K31" s="15">
        <v>0</v>
      </c>
      <c r="L31" s="15">
        <v>0</v>
      </c>
      <c r="M31" s="15">
        <v>0</v>
      </c>
      <c r="N31" s="25">
        <v>0</v>
      </c>
    </row>
    <row r="32" spans="1:14" ht="17.399999999999999">
      <c r="A32" s="3"/>
      <c r="B32" s="4" t="s">
        <v>34</v>
      </c>
      <c r="C32" s="14">
        <v>307</v>
      </c>
      <c r="D32" s="14">
        <v>369</v>
      </c>
      <c r="E32" s="24">
        <v>322</v>
      </c>
      <c r="F32" s="20">
        <f t="shared" si="0"/>
        <v>691</v>
      </c>
      <c r="G32" s="15">
        <v>0</v>
      </c>
      <c r="H32" s="15">
        <v>0</v>
      </c>
      <c r="I32" s="15">
        <v>1</v>
      </c>
      <c r="J32" s="15">
        <v>2</v>
      </c>
      <c r="K32" s="15">
        <v>0</v>
      </c>
      <c r="L32" s="15">
        <v>1</v>
      </c>
      <c r="M32" s="15">
        <v>0</v>
      </c>
      <c r="N32" s="25">
        <v>0</v>
      </c>
    </row>
    <row r="33" spans="1:14" ht="17.399999999999999">
      <c r="A33" s="3"/>
      <c r="B33" s="4" t="s">
        <v>35</v>
      </c>
      <c r="C33" s="14">
        <v>179</v>
      </c>
      <c r="D33" s="28">
        <v>203</v>
      </c>
      <c r="E33" s="28">
        <v>186</v>
      </c>
      <c r="F33" s="20">
        <f t="shared" si="0"/>
        <v>389</v>
      </c>
      <c r="G33" s="30">
        <v>1</v>
      </c>
      <c r="H33" s="30">
        <v>4</v>
      </c>
      <c r="I33" s="30">
        <v>0</v>
      </c>
      <c r="J33" s="30">
        <v>0</v>
      </c>
      <c r="K33" s="30">
        <v>0</v>
      </c>
      <c r="L33" s="30">
        <v>1</v>
      </c>
      <c r="M33" s="30">
        <v>0</v>
      </c>
      <c r="N33" s="32">
        <v>0</v>
      </c>
    </row>
    <row r="34" spans="1:14" ht="17.399999999999999">
      <c r="A34" s="3"/>
      <c r="B34" s="4" t="s">
        <v>36</v>
      </c>
      <c r="C34" s="14">
        <v>277</v>
      </c>
      <c r="D34" s="14">
        <v>315</v>
      </c>
      <c r="E34" s="14">
        <v>264</v>
      </c>
      <c r="F34" s="20">
        <f t="shared" si="0"/>
        <v>579</v>
      </c>
      <c r="G34" s="15">
        <v>1</v>
      </c>
      <c r="H34" s="15">
        <v>0</v>
      </c>
      <c r="I34" s="15">
        <v>3</v>
      </c>
      <c r="J34" s="15">
        <v>0</v>
      </c>
      <c r="K34" s="15">
        <v>0</v>
      </c>
      <c r="L34" s="15">
        <v>1</v>
      </c>
      <c r="M34" s="15">
        <v>0</v>
      </c>
      <c r="N34" s="25">
        <v>1</v>
      </c>
    </row>
    <row r="35" spans="1:14" ht="17.399999999999999">
      <c r="A35" s="3"/>
      <c r="B35" s="4" t="s">
        <v>37</v>
      </c>
      <c r="C35" s="14">
        <v>405</v>
      </c>
      <c r="D35" s="29">
        <v>425</v>
      </c>
      <c r="E35" s="29">
        <v>396</v>
      </c>
      <c r="F35" s="20">
        <f t="shared" si="0"/>
        <v>821</v>
      </c>
      <c r="G35" s="31">
        <v>4</v>
      </c>
      <c r="H35" s="31">
        <v>1</v>
      </c>
      <c r="I35" s="31">
        <v>2</v>
      </c>
      <c r="J35" s="31">
        <v>0</v>
      </c>
      <c r="K35" s="31">
        <v>0</v>
      </c>
      <c r="L35" s="31">
        <v>2</v>
      </c>
      <c r="M35" s="31">
        <v>0</v>
      </c>
      <c r="N35" s="33">
        <v>0</v>
      </c>
    </row>
    <row r="36" spans="1:14" ht="17.399999999999999">
      <c r="A36" s="3"/>
      <c r="B36" s="4" t="s">
        <v>38</v>
      </c>
      <c r="C36" s="14">
        <v>687</v>
      </c>
      <c r="D36" s="14">
        <v>593</v>
      </c>
      <c r="E36" s="14">
        <v>612</v>
      </c>
      <c r="F36" s="20">
        <f t="shared" si="0"/>
        <v>1205</v>
      </c>
      <c r="G36" s="15">
        <v>3</v>
      </c>
      <c r="H36" s="15">
        <v>0</v>
      </c>
      <c r="I36" s="15">
        <v>1</v>
      </c>
      <c r="J36" s="15">
        <v>3</v>
      </c>
      <c r="K36" s="15">
        <v>0</v>
      </c>
      <c r="L36" s="15">
        <v>2</v>
      </c>
      <c r="M36" s="15">
        <v>0</v>
      </c>
      <c r="N36" s="25">
        <v>1</v>
      </c>
    </row>
    <row r="37" spans="1:14" ht="17.399999999999999">
      <c r="A37" s="3"/>
      <c r="B37" s="4" t="s">
        <v>39</v>
      </c>
      <c r="C37" s="14">
        <v>450</v>
      </c>
      <c r="D37" s="14">
        <v>443</v>
      </c>
      <c r="E37" s="14">
        <v>421</v>
      </c>
      <c r="F37" s="20">
        <f t="shared" si="0"/>
        <v>864</v>
      </c>
      <c r="G37" s="15">
        <v>2</v>
      </c>
      <c r="H37" s="15">
        <v>1</v>
      </c>
      <c r="I37" s="15">
        <v>0</v>
      </c>
      <c r="J37" s="15">
        <v>4</v>
      </c>
      <c r="K37" s="15">
        <v>0</v>
      </c>
      <c r="L37" s="15">
        <v>1</v>
      </c>
      <c r="M37" s="15">
        <v>0</v>
      </c>
      <c r="N37" s="25">
        <v>0</v>
      </c>
    </row>
    <row r="38" spans="1:14" ht="17.399999999999999">
      <c r="A38" s="3"/>
      <c r="B38" s="4" t="s">
        <v>40</v>
      </c>
      <c r="C38" s="14">
        <v>2753</v>
      </c>
      <c r="D38" s="14">
        <v>2800</v>
      </c>
      <c r="E38" s="14">
        <v>3065</v>
      </c>
      <c r="F38" s="20">
        <f t="shared" si="0"/>
        <v>5865</v>
      </c>
      <c r="G38" s="15">
        <v>13</v>
      </c>
      <c r="H38" s="15">
        <v>14</v>
      </c>
      <c r="I38" s="15">
        <v>4</v>
      </c>
      <c r="J38" s="15">
        <v>6</v>
      </c>
      <c r="K38" s="15">
        <v>0</v>
      </c>
      <c r="L38" s="15">
        <v>6</v>
      </c>
      <c r="M38" s="15">
        <v>2</v>
      </c>
      <c r="N38" s="25">
        <v>3</v>
      </c>
    </row>
    <row r="39" spans="1:14" ht="17.399999999999999">
      <c r="A39" s="3"/>
      <c r="B39" s="4" t="s">
        <v>41</v>
      </c>
      <c r="C39" s="14">
        <v>2292</v>
      </c>
      <c r="D39" s="14">
        <v>2041</v>
      </c>
      <c r="E39" s="14">
        <v>2232</v>
      </c>
      <c r="F39" s="20">
        <f t="shared" si="0"/>
        <v>4273</v>
      </c>
      <c r="G39" s="15">
        <v>13</v>
      </c>
      <c r="H39" s="15">
        <v>13</v>
      </c>
      <c r="I39" s="15">
        <v>6</v>
      </c>
      <c r="J39" s="15">
        <v>3</v>
      </c>
      <c r="K39" s="15">
        <v>3</v>
      </c>
      <c r="L39" s="15">
        <v>3</v>
      </c>
      <c r="M39" s="15">
        <v>2</v>
      </c>
      <c r="N39" s="25">
        <v>1</v>
      </c>
    </row>
    <row r="40" spans="1:14" ht="17.399999999999999">
      <c r="A40" s="3"/>
      <c r="B40" s="4" t="s">
        <v>42</v>
      </c>
      <c r="C40" s="14">
        <v>2099</v>
      </c>
      <c r="D40" s="14">
        <v>1443</v>
      </c>
      <c r="E40" s="14">
        <v>1741</v>
      </c>
      <c r="F40" s="20">
        <f t="shared" si="0"/>
        <v>3184</v>
      </c>
      <c r="G40" s="15">
        <v>11</v>
      </c>
      <c r="H40" s="15">
        <v>12</v>
      </c>
      <c r="I40" s="15">
        <v>6</v>
      </c>
      <c r="J40" s="15">
        <v>2</v>
      </c>
      <c r="K40" s="15">
        <v>4</v>
      </c>
      <c r="L40" s="15">
        <v>1</v>
      </c>
      <c r="M40" s="15">
        <v>3</v>
      </c>
      <c r="N40" s="25">
        <v>2</v>
      </c>
    </row>
    <row r="41" spans="1:14" ht="17.399999999999999">
      <c r="A41" s="3"/>
      <c r="B41" s="4" t="s">
        <v>43</v>
      </c>
      <c r="C41" s="14">
        <v>1593</v>
      </c>
      <c r="D41" s="14">
        <v>1334</v>
      </c>
      <c r="E41" s="14">
        <v>1623</v>
      </c>
      <c r="F41" s="20">
        <f t="shared" si="0"/>
        <v>2957</v>
      </c>
      <c r="G41" s="15">
        <v>17</v>
      </c>
      <c r="H41" s="15">
        <v>6</v>
      </c>
      <c r="I41" s="15">
        <v>5</v>
      </c>
      <c r="J41" s="15">
        <v>6</v>
      </c>
      <c r="K41" s="15">
        <v>0</v>
      </c>
      <c r="L41" s="15">
        <v>1</v>
      </c>
      <c r="M41" s="15">
        <v>3</v>
      </c>
      <c r="N41" s="25">
        <v>1</v>
      </c>
    </row>
    <row r="42" spans="1:14" ht="17.399999999999999">
      <c r="A42" s="3"/>
      <c r="B42" s="4" t="s">
        <v>44</v>
      </c>
      <c r="C42" s="14">
        <v>771</v>
      </c>
      <c r="D42" s="14">
        <v>678</v>
      </c>
      <c r="E42" s="14">
        <v>800</v>
      </c>
      <c r="F42" s="20">
        <f t="shared" si="0"/>
        <v>1478</v>
      </c>
      <c r="G42" s="15">
        <v>6</v>
      </c>
      <c r="H42" s="15">
        <v>4</v>
      </c>
      <c r="I42" s="15">
        <v>4</v>
      </c>
      <c r="J42" s="15">
        <v>0</v>
      </c>
      <c r="K42" s="15">
        <v>0</v>
      </c>
      <c r="L42" s="15">
        <v>0</v>
      </c>
      <c r="M42" s="15">
        <v>1</v>
      </c>
      <c r="N42" s="25">
        <v>0</v>
      </c>
    </row>
    <row r="43" spans="1:14" ht="17.399999999999999">
      <c r="A43" s="3"/>
      <c r="B43" s="4" t="s">
        <v>45</v>
      </c>
      <c r="C43" s="14">
        <v>825</v>
      </c>
      <c r="D43" s="14">
        <v>719</v>
      </c>
      <c r="E43" s="14">
        <v>823</v>
      </c>
      <c r="F43" s="20">
        <f t="shared" si="0"/>
        <v>1542</v>
      </c>
      <c r="G43" s="15">
        <v>1</v>
      </c>
      <c r="H43" s="15">
        <v>4</v>
      </c>
      <c r="I43" s="15">
        <v>4</v>
      </c>
      <c r="J43" s="15">
        <v>5</v>
      </c>
      <c r="K43" s="15">
        <v>1</v>
      </c>
      <c r="L43" s="15">
        <v>0</v>
      </c>
      <c r="M43" s="15">
        <v>0</v>
      </c>
      <c r="N43" s="25">
        <v>0</v>
      </c>
    </row>
    <row r="44" spans="1:14" ht="17.399999999999999">
      <c r="A44" s="3"/>
      <c r="B44" s="4" t="s">
        <v>46</v>
      </c>
      <c r="C44" s="14">
        <v>7583</v>
      </c>
      <c r="D44" s="14">
        <v>7496</v>
      </c>
      <c r="E44" s="14">
        <v>8877</v>
      </c>
      <c r="F44" s="20">
        <f t="shared" si="0"/>
        <v>16373</v>
      </c>
      <c r="G44" s="15">
        <v>40</v>
      </c>
      <c r="H44" s="15">
        <v>55</v>
      </c>
      <c r="I44" s="15">
        <v>23</v>
      </c>
      <c r="J44" s="15">
        <v>22</v>
      </c>
      <c r="K44" s="15">
        <v>4</v>
      </c>
      <c r="L44" s="15">
        <v>10</v>
      </c>
      <c r="M44" s="15">
        <v>6</v>
      </c>
      <c r="N44" s="25">
        <v>1</v>
      </c>
    </row>
    <row r="45" spans="1:14" ht="17.399999999999999">
      <c r="A45" s="3"/>
      <c r="B45" s="4" t="s">
        <v>47</v>
      </c>
      <c r="C45" s="14">
        <v>13453</v>
      </c>
      <c r="D45" s="14">
        <v>13705</v>
      </c>
      <c r="E45" s="14">
        <v>16129</v>
      </c>
      <c r="F45" s="20">
        <f t="shared" si="0"/>
        <v>29834</v>
      </c>
      <c r="G45" s="15">
        <v>88</v>
      </c>
      <c r="H45" s="15">
        <v>121</v>
      </c>
      <c r="I45" s="15">
        <v>22</v>
      </c>
      <c r="J45" s="15">
        <v>19</v>
      </c>
      <c r="K45" s="15">
        <v>12</v>
      </c>
      <c r="L45" s="15">
        <v>11</v>
      </c>
      <c r="M45" s="15">
        <v>11</v>
      </c>
      <c r="N45" s="25">
        <v>4</v>
      </c>
    </row>
    <row r="46" spans="1:14" ht="17.399999999999999">
      <c r="A46" s="3"/>
      <c r="B46" s="4" t="s">
        <v>48</v>
      </c>
      <c r="C46" s="14">
        <v>2010</v>
      </c>
      <c r="D46" s="14">
        <v>2547</v>
      </c>
      <c r="E46" s="14">
        <v>2685</v>
      </c>
      <c r="F46" s="20">
        <f t="shared" si="0"/>
        <v>5232</v>
      </c>
      <c r="G46" s="15">
        <v>6</v>
      </c>
      <c r="H46" s="15">
        <v>8</v>
      </c>
      <c r="I46" s="15">
        <v>5</v>
      </c>
      <c r="J46" s="15">
        <v>5</v>
      </c>
      <c r="K46" s="15">
        <v>0</v>
      </c>
      <c r="L46" s="15">
        <v>0</v>
      </c>
      <c r="M46" s="15">
        <v>2</v>
      </c>
      <c r="N46" s="25">
        <v>0</v>
      </c>
    </row>
    <row r="47" spans="1:14" ht="17.399999999999999">
      <c r="A47" s="3"/>
      <c r="B47" s="4" t="s">
        <v>49</v>
      </c>
      <c r="C47" s="14">
        <v>6890</v>
      </c>
      <c r="D47" s="14">
        <v>7754</v>
      </c>
      <c r="E47" s="14">
        <v>8680</v>
      </c>
      <c r="F47" s="20">
        <f t="shared" si="0"/>
        <v>16434</v>
      </c>
      <c r="G47" s="15">
        <v>39</v>
      </c>
      <c r="H47" s="15">
        <v>42</v>
      </c>
      <c r="I47" s="15">
        <v>31</v>
      </c>
      <c r="J47" s="15">
        <v>24</v>
      </c>
      <c r="K47" s="15">
        <v>2</v>
      </c>
      <c r="L47" s="15">
        <v>11</v>
      </c>
      <c r="M47" s="15">
        <v>12</v>
      </c>
      <c r="N47" s="25">
        <v>3</v>
      </c>
    </row>
    <row r="48" spans="1:14" ht="17.399999999999999">
      <c r="A48" s="3"/>
      <c r="B48" s="4" t="s">
        <v>50</v>
      </c>
      <c r="C48" s="14">
        <v>14461</v>
      </c>
      <c r="D48" s="14">
        <v>16389</v>
      </c>
      <c r="E48" s="14">
        <v>18413</v>
      </c>
      <c r="F48" s="20">
        <f t="shared" si="0"/>
        <v>34802</v>
      </c>
      <c r="G48" s="15">
        <v>123</v>
      </c>
      <c r="H48" s="15">
        <v>105</v>
      </c>
      <c r="I48" s="15">
        <v>49</v>
      </c>
      <c r="J48" s="15">
        <v>72</v>
      </c>
      <c r="K48" s="15">
        <v>11</v>
      </c>
      <c r="L48" s="15">
        <v>6</v>
      </c>
      <c r="M48" s="15">
        <v>17</v>
      </c>
      <c r="N48" s="25">
        <v>3</v>
      </c>
    </row>
    <row r="49" spans="1:14" ht="17.399999999999999">
      <c r="A49" s="3"/>
      <c r="B49" s="4" t="s">
        <v>51</v>
      </c>
      <c r="C49" s="14">
        <v>19187</v>
      </c>
      <c r="D49" s="14">
        <v>21135</v>
      </c>
      <c r="E49" s="14">
        <v>24162</v>
      </c>
      <c r="F49" s="20">
        <f t="shared" si="0"/>
        <v>45297</v>
      </c>
      <c r="G49" s="15">
        <v>149</v>
      </c>
      <c r="H49" s="15">
        <v>148</v>
      </c>
      <c r="I49" s="15">
        <v>76</v>
      </c>
      <c r="J49" s="15">
        <v>85</v>
      </c>
      <c r="K49" s="15">
        <v>18</v>
      </c>
      <c r="L49" s="15">
        <v>26</v>
      </c>
      <c r="M49" s="15">
        <v>14</v>
      </c>
      <c r="N49" s="25">
        <v>6</v>
      </c>
    </row>
    <row r="50" spans="1:14" ht="17.399999999999999">
      <c r="B50" s="7" t="s">
        <v>4</v>
      </c>
      <c r="C50" s="8">
        <f t="shared" ref="C50:N50" si="1">SUM(C11:C49)</f>
        <v>88995</v>
      </c>
      <c r="D50" s="8">
        <f t="shared" si="1"/>
        <v>93344</v>
      </c>
      <c r="E50" s="8">
        <f t="shared" si="1"/>
        <v>104243</v>
      </c>
      <c r="F50" s="9">
        <f t="shared" si="1"/>
        <v>197587</v>
      </c>
      <c r="G50" s="10">
        <f t="shared" si="1"/>
        <v>605</v>
      </c>
      <c r="H50" s="11">
        <f t="shared" si="1"/>
        <v>626</v>
      </c>
      <c r="I50" s="12">
        <f t="shared" si="1"/>
        <v>294</v>
      </c>
      <c r="J50" s="12">
        <f t="shared" si="1"/>
        <v>294</v>
      </c>
      <c r="K50" s="22">
        <f t="shared" si="1"/>
        <v>63</v>
      </c>
      <c r="L50" s="22">
        <f t="shared" si="1"/>
        <v>112</v>
      </c>
      <c r="M50" s="22">
        <f t="shared" si="1"/>
        <v>84</v>
      </c>
      <c r="N50" s="22">
        <f t="shared" si="1"/>
        <v>33</v>
      </c>
    </row>
    <row r="51" spans="1:14">
      <c r="H51" s="1" t="s">
        <v>5</v>
      </c>
      <c r="I51" s="2"/>
      <c r="J51" s="2"/>
    </row>
    <row r="52" spans="1:14" ht="22.2">
      <c r="B52" s="18"/>
      <c r="C52" s="18"/>
      <c r="D52" s="19"/>
    </row>
    <row r="53" spans="1:14" ht="37.950000000000003" customHeight="1">
      <c r="A53" s="13"/>
      <c r="B53" s="51"/>
      <c r="C53" s="51"/>
      <c r="D53" s="51"/>
      <c r="E53" s="51"/>
      <c r="F53" s="51"/>
      <c r="G53" s="51"/>
      <c r="H53" s="51"/>
      <c r="I53" s="51"/>
      <c r="J53" s="51"/>
    </row>
    <row r="54" spans="1:14" ht="54.6" customHeight="1">
      <c r="A54" s="13"/>
      <c r="B54" s="52"/>
      <c r="C54" s="52"/>
      <c r="D54" s="52"/>
      <c r="E54" s="52"/>
      <c r="F54" s="52"/>
      <c r="G54" s="52"/>
      <c r="H54" s="52"/>
      <c r="I54" s="52"/>
      <c r="J54" s="52"/>
    </row>
    <row r="55" spans="1:14" ht="58.95" customHeight="1">
      <c r="A55" s="13"/>
      <c r="B55" s="52"/>
      <c r="C55" s="52"/>
      <c r="D55" s="52"/>
      <c r="E55" s="52"/>
      <c r="F55" s="52"/>
      <c r="G55" s="52"/>
      <c r="H55" s="52"/>
      <c r="I55" s="52"/>
      <c r="J55" s="52"/>
    </row>
    <row r="56" spans="1:14" ht="56.4" customHeight="1">
      <c r="A56" s="13"/>
      <c r="B56" s="52"/>
      <c r="C56" s="52"/>
      <c r="D56" s="52"/>
      <c r="E56" s="52"/>
      <c r="F56" s="52"/>
      <c r="G56" s="52"/>
      <c r="H56" s="52"/>
      <c r="I56" s="52"/>
      <c r="J56" s="52"/>
    </row>
    <row r="57" spans="1:14" ht="30.6" customHeight="1">
      <c r="D57" s="50"/>
      <c r="E57" s="50"/>
      <c r="F57" s="50"/>
      <c r="G57" s="50"/>
      <c r="H57" s="50"/>
      <c r="I57" s="50"/>
      <c r="J57" s="50"/>
    </row>
  </sheetData>
  <mergeCells count="20">
    <mergeCell ref="D57:J57"/>
    <mergeCell ref="B9:D9"/>
    <mergeCell ref="E9:F9"/>
    <mergeCell ref="G9:H9"/>
    <mergeCell ref="B53:J53"/>
    <mergeCell ref="B54:J54"/>
    <mergeCell ref="B55:J55"/>
    <mergeCell ref="B1:J1"/>
    <mergeCell ref="B3:C3"/>
    <mergeCell ref="F3:G3"/>
    <mergeCell ref="B56:J56"/>
    <mergeCell ref="E7:M7"/>
    <mergeCell ref="B8:C8"/>
    <mergeCell ref="E8:M8"/>
    <mergeCell ref="B5:C5"/>
    <mergeCell ref="E5:M5"/>
    <mergeCell ref="B6:C6"/>
    <mergeCell ref="E6:M6"/>
    <mergeCell ref="B4:N4"/>
    <mergeCell ref="A2:E2"/>
  </mergeCells>
  <phoneticPr fontId="2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57"/>
  <sheetViews>
    <sheetView tabSelected="1" topLeftCell="A10" workbookViewId="0">
      <selection activeCell="N7" sqref="N7"/>
    </sheetView>
  </sheetViews>
  <sheetFormatPr defaultRowHeight="16.2"/>
  <cols>
    <col min="1" max="1" width="3.21875" customWidth="1"/>
    <col min="7" max="7" width="9.44140625" customWidth="1"/>
    <col min="8" max="8" width="11.21875" customWidth="1"/>
    <col min="10" max="10" width="9.6640625" customWidth="1"/>
    <col min="11" max="11" width="11.6640625" customWidth="1"/>
    <col min="12" max="12" width="11.109375" customWidth="1"/>
    <col min="13" max="13" width="11.44140625" customWidth="1"/>
    <col min="14" max="14" width="11.77734375" customWidth="1"/>
  </cols>
  <sheetData>
    <row r="1" spans="1:14" ht="27" customHeight="1">
      <c r="B1" s="47" t="s">
        <v>76</v>
      </c>
      <c r="C1" s="47"/>
      <c r="D1" s="47"/>
      <c r="E1" s="47"/>
      <c r="F1" s="47"/>
      <c r="G1" s="47"/>
      <c r="H1" s="47"/>
      <c r="I1" s="47"/>
      <c r="J1" s="47"/>
    </row>
    <row r="2" spans="1:14" ht="24" customHeight="1">
      <c r="A2" s="45" t="s">
        <v>64</v>
      </c>
      <c r="B2" s="46"/>
      <c r="C2" s="46"/>
      <c r="D2" s="46"/>
      <c r="E2" s="46"/>
      <c r="F2" s="40" t="str">
        <f>修改年度!$A1</f>
        <v>114年</v>
      </c>
      <c r="G2" s="41" t="s">
        <v>63</v>
      </c>
    </row>
    <row r="3" spans="1:14" ht="22.95" customHeight="1">
      <c r="B3" s="48" t="s">
        <v>56</v>
      </c>
      <c r="C3" s="48"/>
      <c r="D3" s="34" t="str">
        <f>C50&amp; "戶"</f>
        <v>89122戶</v>
      </c>
      <c r="E3" s="34"/>
      <c r="F3" s="48" t="s">
        <v>57</v>
      </c>
      <c r="G3" s="48"/>
      <c r="H3" s="34" t="str">
        <f>F50&amp; "人"</f>
        <v>197621人</v>
      </c>
      <c r="I3" s="34"/>
      <c r="J3" s="35"/>
      <c r="K3" s="36"/>
      <c r="L3" s="36"/>
      <c r="M3" s="36"/>
      <c r="N3" s="36"/>
    </row>
    <row r="4" spans="1:14" ht="22.95" customHeight="1">
      <c r="B4" s="42" t="s">
        <v>122</v>
      </c>
      <c r="C4" s="43"/>
      <c r="D4" s="43"/>
      <c r="E4" s="43"/>
      <c r="F4" s="43"/>
      <c r="G4" s="43"/>
      <c r="H4" s="43"/>
      <c r="I4" s="43"/>
      <c r="J4" s="43"/>
      <c r="K4" s="44"/>
      <c r="L4" s="44"/>
      <c r="M4" s="44"/>
      <c r="N4" s="44"/>
    </row>
    <row r="5" spans="1:14" ht="22.95" customHeight="1">
      <c r="B5" s="49" t="s">
        <v>58</v>
      </c>
      <c r="C5" s="49"/>
      <c r="D5" s="37" t="str">
        <f>K50&amp; "人"</f>
        <v>66人</v>
      </c>
      <c r="E5" s="49" t="s">
        <v>123</v>
      </c>
      <c r="F5" s="49"/>
      <c r="G5" s="49"/>
      <c r="H5" s="49"/>
      <c r="I5" s="49"/>
      <c r="J5" s="49"/>
      <c r="K5" s="49"/>
      <c r="L5" s="49"/>
      <c r="M5" s="49"/>
      <c r="N5" s="36"/>
    </row>
    <row r="6" spans="1:14" ht="22.95" customHeight="1">
      <c r="B6" s="42" t="s">
        <v>59</v>
      </c>
      <c r="C6" s="42"/>
      <c r="D6" s="27" t="str">
        <f>L50&amp; "人"</f>
        <v>115人</v>
      </c>
      <c r="E6" s="42"/>
      <c r="F6" s="42"/>
      <c r="G6" s="42"/>
      <c r="H6" s="42"/>
      <c r="I6" s="42"/>
      <c r="J6" s="42"/>
      <c r="K6" s="42"/>
      <c r="L6" s="42"/>
      <c r="M6" s="42"/>
      <c r="N6" s="36"/>
    </row>
    <row r="7" spans="1:14" ht="22.95" customHeight="1">
      <c r="B7" s="38" t="s">
        <v>60</v>
      </c>
      <c r="C7" s="38"/>
      <c r="D7" s="38" t="str">
        <f>M50&amp; "對"</f>
        <v>104對</v>
      </c>
      <c r="E7" s="57" t="s">
        <v>124</v>
      </c>
      <c r="F7" s="44"/>
      <c r="G7" s="44"/>
      <c r="H7" s="44"/>
      <c r="I7" s="44"/>
      <c r="J7" s="44"/>
      <c r="K7" s="44"/>
      <c r="L7" s="44"/>
      <c r="M7" s="44"/>
      <c r="N7" s="36"/>
    </row>
    <row r="8" spans="1:14" ht="22.95" customHeight="1">
      <c r="B8" s="58" t="s">
        <v>61</v>
      </c>
      <c r="C8" s="59"/>
      <c r="D8" s="39" t="str">
        <f>N50&amp; "對"</f>
        <v>45對</v>
      </c>
      <c r="E8" s="60" t="s">
        <v>125</v>
      </c>
      <c r="F8" s="59"/>
      <c r="G8" s="59"/>
      <c r="H8" s="59"/>
      <c r="I8" s="59"/>
      <c r="J8" s="59"/>
      <c r="K8" s="59"/>
      <c r="L8" s="59"/>
      <c r="M8" s="59"/>
      <c r="N8" s="36"/>
    </row>
    <row r="9" spans="1:14" ht="21" customHeight="1">
      <c r="B9" s="53" t="s">
        <v>62</v>
      </c>
      <c r="C9" s="53"/>
      <c r="D9" s="53"/>
      <c r="E9" s="54" t="str">
        <f>G50&amp; "人"</f>
        <v>852人</v>
      </c>
      <c r="F9" s="55"/>
      <c r="G9" s="56" t="s">
        <v>0</v>
      </c>
      <c r="H9" s="56"/>
      <c r="I9" s="26" t="str">
        <f>H50&amp; "人"</f>
        <v>769人</v>
      </c>
      <c r="J9" s="26"/>
      <c r="K9" s="36"/>
      <c r="L9" s="36"/>
      <c r="M9" s="36"/>
      <c r="N9" s="36"/>
    </row>
    <row r="10" spans="1:14" ht="19.8">
      <c r="B10" s="16" t="s">
        <v>1</v>
      </c>
      <c r="C10" s="17" t="s">
        <v>8</v>
      </c>
      <c r="D10" s="17" t="s">
        <v>9</v>
      </c>
      <c r="E10" s="17" t="s">
        <v>10</v>
      </c>
      <c r="F10" s="17" t="s">
        <v>11</v>
      </c>
      <c r="G10" s="17" t="s">
        <v>2</v>
      </c>
      <c r="H10" s="17" t="s">
        <v>3</v>
      </c>
      <c r="I10" s="17" t="s">
        <v>6</v>
      </c>
      <c r="J10" s="17" t="s">
        <v>7</v>
      </c>
      <c r="K10" s="21" t="s">
        <v>54</v>
      </c>
      <c r="L10" s="21" t="s">
        <v>55</v>
      </c>
      <c r="M10" s="21" t="s">
        <v>52</v>
      </c>
      <c r="N10" s="21" t="s">
        <v>53</v>
      </c>
    </row>
    <row r="11" spans="1:14" ht="17.399999999999999">
      <c r="A11" s="3"/>
      <c r="B11" s="4" t="s">
        <v>13</v>
      </c>
      <c r="C11" s="14">
        <v>1829</v>
      </c>
      <c r="D11" s="14">
        <v>1568</v>
      </c>
      <c r="E11" s="14">
        <v>1130</v>
      </c>
      <c r="F11" s="20">
        <f>D11+E11</f>
        <v>2698</v>
      </c>
      <c r="G11" s="15">
        <v>2</v>
      </c>
      <c r="H11" s="15">
        <v>27</v>
      </c>
      <c r="I11" s="15">
        <v>34</v>
      </c>
      <c r="J11" s="15">
        <v>12</v>
      </c>
      <c r="K11" s="15">
        <v>1</v>
      </c>
      <c r="L11" s="15">
        <v>8</v>
      </c>
      <c r="M11" s="15">
        <v>2</v>
      </c>
      <c r="N11" s="25">
        <v>1</v>
      </c>
    </row>
    <row r="12" spans="1:14" ht="17.399999999999999">
      <c r="A12" s="3"/>
      <c r="B12" s="5" t="s">
        <v>14</v>
      </c>
      <c r="C12" s="14">
        <v>464</v>
      </c>
      <c r="D12" s="14">
        <v>479</v>
      </c>
      <c r="E12" s="14">
        <v>502</v>
      </c>
      <c r="F12" s="20">
        <f t="shared" ref="F12:F49" si="0">D12+E12</f>
        <v>981</v>
      </c>
      <c r="G12" s="15">
        <v>0</v>
      </c>
      <c r="H12" s="15">
        <v>4</v>
      </c>
      <c r="I12" s="15">
        <v>0</v>
      </c>
      <c r="J12" s="15">
        <v>4</v>
      </c>
      <c r="K12" s="15">
        <v>0</v>
      </c>
      <c r="L12" s="15">
        <v>0</v>
      </c>
      <c r="M12" s="15">
        <v>0</v>
      </c>
      <c r="N12" s="25">
        <v>0</v>
      </c>
    </row>
    <row r="13" spans="1:14" ht="17.399999999999999">
      <c r="A13" s="3"/>
      <c r="B13" s="4" t="s">
        <v>15</v>
      </c>
      <c r="C13" s="14">
        <v>254</v>
      </c>
      <c r="D13" s="14">
        <v>259</v>
      </c>
      <c r="E13" s="14">
        <v>246</v>
      </c>
      <c r="F13" s="20">
        <f t="shared" si="0"/>
        <v>505</v>
      </c>
      <c r="G13" s="15">
        <v>1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25">
        <v>0</v>
      </c>
    </row>
    <row r="14" spans="1:14" ht="17.399999999999999">
      <c r="A14" s="3"/>
      <c r="B14" s="5" t="s">
        <v>16</v>
      </c>
      <c r="C14" s="14">
        <v>257</v>
      </c>
      <c r="D14" s="14">
        <v>279</v>
      </c>
      <c r="E14" s="14">
        <v>267</v>
      </c>
      <c r="F14" s="20">
        <f t="shared" si="0"/>
        <v>546</v>
      </c>
      <c r="G14" s="14">
        <v>3</v>
      </c>
      <c r="H14" s="15">
        <v>4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25">
        <v>0</v>
      </c>
    </row>
    <row r="15" spans="1:14" ht="17.399999999999999">
      <c r="A15" s="3"/>
      <c r="B15" s="4" t="s">
        <v>17</v>
      </c>
      <c r="C15" s="14">
        <v>237</v>
      </c>
      <c r="D15" s="14">
        <v>253</v>
      </c>
      <c r="E15" s="14">
        <v>205</v>
      </c>
      <c r="F15" s="20">
        <f t="shared" si="0"/>
        <v>458</v>
      </c>
      <c r="G15" s="15">
        <v>0</v>
      </c>
      <c r="H15" s="15">
        <v>2</v>
      </c>
      <c r="I15" s="15">
        <v>0</v>
      </c>
      <c r="J15" s="15">
        <v>1</v>
      </c>
      <c r="K15" s="15">
        <v>0</v>
      </c>
      <c r="L15" s="15">
        <v>0</v>
      </c>
      <c r="M15" s="15">
        <v>0</v>
      </c>
      <c r="N15" s="25">
        <v>0</v>
      </c>
    </row>
    <row r="16" spans="1:14" ht="17.399999999999999">
      <c r="A16" s="3"/>
      <c r="B16" s="5" t="s">
        <v>18</v>
      </c>
      <c r="C16" s="14">
        <v>362</v>
      </c>
      <c r="D16" s="14">
        <v>413</v>
      </c>
      <c r="E16" s="14">
        <v>379</v>
      </c>
      <c r="F16" s="20">
        <f t="shared" si="0"/>
        <v>792</v>
      </c>
      <c r="G16" s="15">
        <v>2</v>
      </c>
      <c r="H16" s="15">
        <v>3</v>
      </c>
      <c r="I16" s="15">
        <v>4</v>
      </c>
      <c r="J16" s="15">
        <v>3</v>
      </c>
      <c r="K16" s="15">
        <v>1</v>
      </c>
      <c r="L16" s="15">
        <v>0</v>
      </c>
      <c r="M16" s="15">
        <v>0</v>
      </c>
      <c r="N16" s="25">
        <v>0</v>
      </c>
    </row>
    <row r="17" spans="1:14" ht="17.399999999999999">
      <c r="A17" s="3"/>
      <c r="B17" s="6" t="s">
        <v>19</v>
      </c>
      <c r="C17" s="14">
        <v>400</v>
      </c>
      <c r="D17" s="14">
        <v>406</v>
      </c>
      <c r="E17" s="14">
        <v>391</v>
      </c>
      <c r="F17" s="20">
        <f t="shared" si="0"/>
        <v>797</v>
      </c>
      <c r="G17" s="15">
        <v>2</v>
      </c>
      <c r="H17" s="15">
        <v>6</v>
      </c>
      <c r="I17" s="15">
        <v>3</v>
      </c>
      <c r="J17" s="15">
        <v>6</v>
      </c>
      <c r="K17" s="15">
        <v>0</v>
      </c>
      <c r="L17" s="15">
        <v>0</v>
      </c>
      <c r="M17" s="15">
        <v>0</v>
      </c>
      <c r="N17" s="25">
        <v>0</v>
      </c>
    </row>
    <row r="18" spans="1:14" ht="17.399999999999999">
      <c r="A18" s="3"/>
      <c r="B18" s="4" t="s">
        <v>20</v>
      </c>
      <c r="C18" s="14">
        <v>342</v>
      </c>
      <c r="D18" s="14">
        <v>334</v>
      </c>
      <c r="E18" s="14">
        <v>352</v>
      </c>
      <c r="F18" s="20">
        <f t="shared" si="0"/>
        <v>686</v>
      </c>
      <c r="G18" s="15">
        <v>3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25">
        <v>0</v>
      </c>
    </row>
    <row r="19" spans="1:14" ht="17.399999999999999">
      <c r="A19" s="3"/>
      <c r="B19" s="5" t="s">
        <v>21</v>
      </c>
      <c r="C19" s="14">
        <v>1705</v>
      </c>
      <c r="D19" s="14">
        <v>1720</v>
      </c>
      <c r="E19" s="14">
        <v>1762</v>
      </c>
      <c r="F19" s="20">
        <f t="shared" si="0"/>
        <v>3482</v>
      </c>
      <c r="G19" s="15">
        <v>35</v>
      </c>
      <c r="H19" s="15">
        <v>14</v>
      </c>
      <c r="I19" s="15">
        <v>8</v>
      </c>
      <c r="J19" s="15">
        <v>8</v>
      </c>
      <c r="K19" s="15">
        <v>0</v>
      </c>
      <c r="L19" s="15">
        <v>3</v>
      </c>
      <c r="M19" s="15">
        <v>2</v>
      </c>
      <c r="N19" s="25">
        <v>0</v>
      </c>
    </row>
    <row r="20" spans="1:14" ht="17.399999999999999">
      <c r="A20" s="3"/>
      <c r="B20" s="6" t="s">
        <v>22</v>
      </c>
      <c r="C20" s="23">
        <v>822</v>
      </c>
      <c r="D20" s="14">
        <v>701</v>
      </c>
      <c r="E20" s="14">
        <v>847</v>
      </c>
      <c r="F20" s="20">
        <f t="shared" si="0"/>
        <v>1548</v>
      </c>
      <c r="G20" s="15">
        <v>7</v>
      </c>
      <c r="H20" s="15">
        <v>4</v>
      </c>
      <c r="I20" s="15">
        <v>9</v>
      </c>
      <c r="J20" s="15">
        <v>4</v>
      </c>
      <c r="K20" s="15">
        <v>0</v>
      </c>
      <c r="L20" s="15">
        <v>2</v>
      </c>
      <c r="M20" s="15">
        <v>1</v>
      </c>
      <c r="N20" s="25">
        <v>0</v>
      </c>
    </row>
    <row r="21" spans="1:14" ht="17.399999999999999">
      <c r="A21" s="3"/>
      <c r="B21" s="4" t="s">
        <v>23</v>
      </c>
      <c r="C21" s="14">
        <v>175</v>
      </c>
      <c r="D21" s="14">
        <v>164</v>
      </c>
      <c r="E21" s="14">
        <v>184</v>
      </c>
      <c r="F21" s="20">
        <f t="shared" si="0"/>
        <v>348</v>
      </c>
      <c r="G21" s="15">
        <v>0</v>
      </c>
      <c r="H21" s="15">
        <v>0</v>
      </c>
      <c r="I21" s="15">
        <v>1</v>
      </c>
      <c r="J21" s="15">
        <v>1</v>
      </c>
      <c r="K21" s="15">
        <v>0</v>
      </c>
      <c r="L21" s="15">
        <v>0</v>
      </c>
      <c r="M21" s="15">
        <v>1</v>
      </c>
      <c r="N21" s="25">
        <v>0</v>
      </c>
    </row>
    <row r="22" spans="1:14" ht="17.399999999999999">
      <c r="A22" s="3"/>
      <c r="B22" s="4" t="s">
        <v>24</v>
      </c>
      <c r="C22" s="14">
        <v>600</v>
      </c>
      <c r="D22" s="14">
        <v>898</v>
      </c>
      <c r="E22" s="14">
        <v>909</v>
      </c>
      <c r="F22" s="20">
        <f t="shared" si="0"/>
        <v>1807</v>
      </c>
      <c r="G22" s="23">
        <v>10</v>
      </c>
      <c r="H22" s="15">
        <v>14</v>
      </c>
      <c r="I22" s="15">
        <v>16</v>
      </c>
      <c r="J22" s="15">
        <v>12</v>
      </c>
      <c r="K22" s="15">
        <v>2</v>
      </c>
      <c r="L22" s="15">
        <v>0</v>
      </c>
      <c r="M22" s="15">
        <v>1</v>
      </c>
      <c r="N22" s="25">
        <v>2</v>
      </c>
    </row>
    <row r="23" spans="1:14" ht="17.399999999999999">
      <c r="A23" s="3"/>
      <c r="B23" s="4" t="s">
        <v>25</v>
      </c>
      <c r="C23" s="14">
        <v>775</v>
      </c>
      <c r="D23" s="14">
        <v>842</v>
      </c>
      <c r="E23" s="14">
        <v>903</v>
      </c>
      <c r="F23" s="20">
        <f t="shared" si="0"/>
        <v>1745</v>
      </c>
      <c r="G23" s="15">
        <v>8</v>
      </c>
      <c r="H23" s="15">
        <v>9</v>
      </c>
      <c r="I23" s="15">
        <v>1</v>
      </c>
      <c r="J23" s="15">
        <v>3</v>
      </c>
      <c r="K23" s="15">
        <v>1</v>
      </c>
      <c r="L23" s="15">
        <v>3</v>
      </c>
      <c r="M23" s="15">
        <v>1</v>
      </c>
      <c r="N23" s="25">
        <v>0</v>
      </c>
    </row>
    <row r="24" spans="1:14" ht="17.399999999999999">
      <c r="A24" s="3"/>
      <c r="B24" s="4" t="s">
        <v>26</v>
      </c>
      <c r="C24" s="14">
        <v>1223</v>
      </c>
      <c r="D24" s="14">
        <v>1271</v>
      </c>
      <c r="E24" s="14">
        <v>1364</v>
      </c>
      <c r="F24" s="20">
        <f t="shared" si="0"/>
        <v>2635</v>
      </c>
      <c r="G24" s="15">
        <v>20</v>
      </c>
      <c r="H24" s="15">
        <v>11</v>
      </c>
      <c r="I24" s="15">
        <v>1</v>
      </c>
      <c r="J24" s="15">
        <v>6</v>
      </c>
      <c r="K24" s="15">
        <v>2</v>
      </c>
      <c r="L24" s="15">
        <v>3</v>
      </c>
      <c r="M24" s="15">
        <v>2</v>
      </c>
      <c r="N24" s="25">
        <v>2</v>
      </c>
    </row>
    <row r="25" spans="1:14" ht="17.399999999999999">
      <c r="A25" s="3"/>
      <c r="B25" s="4" t="s">
        <v>27</v>
      </c>
      <c r="C25" s="14">
        <v>1471</v>
      </c>
      <c r="D25" s="14">
        <v>1404</v>
      </c>
      <c r="E25" s="14">
        <v>1448</v>
      </c>
      <c r="F25" s="20">
        <f t="shared" si="0"/>
        <v>2852</v>
      </c>
      <c r="G25" s="15">
        <v>8</v>
      </c>
      <c r="H25" s="15">
        <v>15</v>
      </c>
      <c r="I25" s="15">
        <v>3</v>
      </c>
      <c r="J25" s="15">
        <v>4</v>
      </c>
      <c r="K25" s="15">
        <v>0</v>
      </c>
      <c r="L25" s="15">
        <v>1</v>
      </c>
      <c r="M25" s="15">
        <v>2</v>
      </c>
      <c r="N25" s="25">
        <v>0</v>
      </c>
    </row>
    <row r="26" spans="1:14" ht="17.399999999999999">
      <c r="A26" s="3"/>
      <c r="B26" s="4" t="s">
        <v>28</v>
      </c>
      <c r="C26" s="14">
        <v>517</v>
      </c>
      <c r="D26" s="14">
        <v>460</v>
      </c>
      <c r="E26" s="14">
        <v>507</v>
      </c>
      <c r="F26" s="20">
        <f t="shared" si="0"/>
        <v>967</v>
      </c>
      <c r="G26" s="15">
        <v>6</v>
      </c>
      <c r="H26" s="15">
        <v>4</v>
      </c>
      <c r="I26" s="15">
        <v>3</v>
      </c>
      <c r="J26" s="15">
        <v>2</v>
      </c>
      <c r="K26" s="15">
        <v>0</v>
      </c>
      <c r="L26" s="15">
        <v>1</v>
      </c>
      <c r="M26" s="15">
        <v>1</v>
      </c>
      <c r="N26" s="25">
        <v>0</v>
      </c>
    </row>
    <row r="27" spans="1:14" ht="17.399999999999999">
      <c r="A27" s="3"/>
      <c r="B27" s="4" t="s">
        <v>29</v>
      </c>
      <c r="C27" s="14">
        <v>433</v>
      </c>
      <c r="D27" s="14">
        <v>452</v>
      </c>
      <c r="E27" s="14">
        <v>454</v>
      </c>
      <c r="F27" s="20">
        <f t="shared" si="0"/>
        <v>906</v>
      </c>
      <c r="G27" s="15">
        <v>2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1</v>
      </c>
      <c r="N27" s="25">
        <v>0</v>
      </c>
    </row>
    <row r="28" spans="1:14" ht="17.399999999999999">
      <c r="A28" s="3"/>
      <c r="B28" s="4" t="s">
        <v>30</v>
      </c>
      <c r="C28" s="14">
        <v>340</v>
      </c>
      <c r="D28" s="14">
        <v>383</v>
      </c>
      <c r="E28" s="14">
        <v>347</v>
      </c>
      <c r="F28" s="20">
        <f t="shared" si="0"/>
        <v>730</v>
      </c>
      <c r="G28" s="15">
        <v>2</v>
      </c>
      <c r="H28" s="15">
        <v>2</v>
      </c>
      <c r="I28" s="15">
        <v>1</v>
      </c>
      <c r="J28" s="15">
        <v>0</v>
      </c>
      <c r="K28" s="15">
        <v>0</v>
      </c>
      <c r="L28" s="15">
        <v>1</v>
      </c>
      <c r="M28" s="15">
        <v>1</v>
      </c>
      <c r="N28" s="25">
        <v>0</v>
      </c>
    </row>
    <row r="29" spans="1:14" ht="17.399999999999999">
      <c r="A29" s="3"/>
      <c r="B29" s="4" t="s">
        <v>31</v>
      </c>
      <c r="C29" s="14">
        <v>162</v>
      </c>
      <c r="D29" s="14">
        <v>184</v>
      </c>
      <c r="E29" s="14">
        <v>137</v>
      </c>
      <c r="F29" s="20">
        <f t="shared" si="0"/>
        <v>321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1</v>
      </c>
      <c r="M29" s="15">
        <v>0</v>
      </c>
      <c r="N29" s="25">
        <v>1</v>
      </c>
    </row>
    <row r="30" spans="1:14" ht="17.399999999999999">
      <c r="A30" s="3"/>
      <c r="B30" s="4" t="s">
        <v>32</v>
      </c>
      <c r="C30" s="14">
        <v>207</v>
      </c>
      <c r="D30" s="14">
        <v>243</v>
      </c>
      <c r="E30" s="14">
        <v>249</v>
      </c>
      <c r="F30" s="20">
        <f t="shared" si="0"/>
        <v>492</v>
      </c>
      <c r="G30" s="15">
        <v>1</v>
      </c>
      <c r="H30" s="15">
        <v>15</v>
      </c>
      <c r="I30" s="15">
        <v>0</v>
      </c>
      <c r="J30" s="15">
        <v>2</v>
      </c>
      <c r="K30" s="15">
        <v>0</v>
      </c>
      <c r="L30" s="15">
        <v>2</v>
      </c>
      <c r="M30" s="15">
        <v>0</v>
      </c>
      <c r="N30" s="25">
        <v>0</v>
      </c>
    </row>
    <row r="31" spans="1:14" ht="17.399999999999999">
      <c r="A31" s="3"/>
      <c r="B31" s="4" t="s">
        <v>33</v>
      </c>
      <c r="C31" s="14">
        <v>213</v>
      </c>
      <c r="D31" s="14">
        <v>242</v>
      </c>
      <c r="E31" s="14">
        <v>208</v>
      </c>
      <c r="F31" s="20">
        <f t="shared" si="0"/>
        <v>450</v>
      </c>
      <c r="G31" s="15">
        <v>1</v>
      </c>
      <c r="H31" s="15">
        <v>0</v>
      </c>
      <c r="I31" s="15">
        <v>2</v>
      </c>
      <c r="J31" s="15">
        <v>0</v>
      </c>
      <c r="K31" s="15">
        <v>0</v>
      </c>
      <c r="L31" s="15">
        <v>0</v>
      </c>
      <c r="M31" s="15">
        <v>0</v>
      </c>
      <c r="N31" s="25">
        <v>0</v>
      </c>
    </row>
    <row r="32" spans="1:14" ht="17.399999999999999">
      <c r="A32" s="3"/>
      <c r="B32" s="4" t="s">
        <v>34</v>
      </c>
      <c r="C32" s="14">
        <v>305</v>
      </c>
      <c r="D32" s="14">
        <v>367</v>
      </c>
      <c r="E32" s="24">
        <v>318</v>
      </c>
      <c r="F32" s="20">
        <f t="shared" si="0"/>
        <v>685</v>
      </c>
      <c r="G32" s="15">
        <v>0</v>
      </c>
      <c r="H32" s="15">
        <v>4</v>
      </c>
      <c r="I32" s="15">
        <v>0</v>
      </c>
      <c r="J32" s="15">
        <v>2</v>
      </c>
      <c r="K32" s="15">
        <v>0</v>
      </c>
      <c r="L32" s="15">
        <v>0</v>
      </c>
      <c r="M32" s="15">
        <v>0</v>
      </c>
      <c r="N32" s="25">
        <v>0</v>
      </c>
    </row>
    <row r="33" spans="1:14" ht="17.399999999999999">
      <c r="A33" s="3"/>
      <c r="B33" s="4" t="s">
        <v>35</v>
      </c>
      <c r="C33" s="28">
        <v>178</v>
      </c>
      <c r="D33" s="28">
        <v>202</v>
      </c>
      <c r="E33" s="28">
        <v>184</v>
      </c>
      <c r="F33" s="20">
        <f t="shared" si="0"/>
        <v>386</v>
      </c>
      <c r="G33" s="30">
        <v>0</v>
      </c>
      <c r="H33" s="30">
        <v>2</v>
      </c>
      <c r="I33" s="30">
        <v>1</v>
      </c>
      <c r="J33" s="30">
        <v>3</v>
      </c>
      <c r="K33" s="30">
        <v>1</v>
      </c>
      <c r="L33" s="30">
        <v>0</v>
      </c>
      <c r="M33" s="30">
        <v>0</v>
      </c>
      <c r="N33" s="32">
        <v>0</v>
      </c>
    </row>
    <row r="34" spans="1:14" ht="17.399999999999999">
      <c r="A34" s="3"/>
      <c r="B34" s="4" t="s">
        <v>36</v>
      </c>
      <c r="C34" s="14">
        <v>278</v>
      </c>
      <c r="D34" s="14">
        <v>315</v>
      </c>
      <c r="E34" s="14">
        <v>266</v>
      </c>
      <c r="F34" s="20">
        <f t="shared" si="0"/>
        <v>581</v>
      </c>
      <c r="G34" s="15">
        <v>1</v>
      </c>
      <c r="H34" s="15">
        <v>0</v>
      </c>
      <c r="I34" s="15">
        <v>1</v>
      </c>
      <c r="J34" s="15">
        <v>0</v>
      </c>
      <c r="K34" s="15">
        <v>1</v>
      </c>
      <c r="L34" s="15">
        <v>1</v>
      </c>
      <c r="M34" s="15">
        <v>0</v>
      </c>
      <c r="N34" s="25">
        <v>0</v>
      </c>
    </row>
    <row r="35" spans="1:14" ht="17.399999999999999">
      <c r="A35" s="3"/>
      <c r="B35" s="4" t="s">
        <v>37</v>
      </c>
      <c r="C35" s="29">
        <v>405</v>
      </c>
      <c r="D35" s="29">
        <v>422</v>
      </c>
      <c r="E35" s="29">
        <v>399</v>
      </c>
      <c r="F35" s="20">
        <f t="shared" si="0"/>
        <v>821</v>
      </c>
      <c r="G35" s="31">
        <v>1</v>
      </c>
      <c r="H35" s="31">
        <v>1</v>
      </c>
      <c r="I35" s="31">
        <v>3</v>
      </c>
      <c r="J35" s="31">
        <v>2</v>
      </c>
      <c r="K35" s="31">
        <v>0</v>
      </c>
      <c r="L35" s="31">
        <v>1</v>
      </c>
      <c r="M35" s="31">
        <v>0</v>
      </c>
      <c r="N35" s="33">
        <v>0</v>
      </c>
    </row>
    <row r="36" spans="1:14" ht="17.399999999999999">
      <c r="A36" s="3"/>
      <c r="B36" s="4" t="s">
        <v>38</v>
      </c>
      <c r="C36" s="14">
        <v>684</v>
      </c>
      <c r="D36" s="14">
        <v>591</v>
      </c>
      <c r="E36" s="14">
        <v>605</v>
      </c>
      <c r="F36" s="20">
        <f t="shared" si="0"/>
        <v>1196</v>
      </c>
      <c r="G36" s="15">
        <v>3</v>
      </c>
      <c r="H36" s="15">
        <v>7</v>
      </c>
      <c r="I36" s="15">
        <v>2</v>
      </c>
      <c r="J36" s="15">
        <v>7</v>
      </c>
      <c r="K36" s="15">
        <v>0</v>
      </c>
      <c r="L36" s="15">
        <v>0</v>
      </c>
      <c r="M36" s="15">
        <v>0</v>
      </c>
      <c r="N36" s="25">
        <v>0</v>
      </c>
    </row>
    <row r="37" spans="1:14" ht="17.399999999999999">
      <c r="A37" s="3"/>
      <c r="B37" s="4" t="s">
        <v>39</v>
      </c>
      <c r="C37" s="14">
        <v>447</v>
      </c>
      <c r="D37" s="14">
        <v>441</v>
      </c>
      <c r="E37" s="14">
        <v>422</v>
      </c>
      <c r="F37" s="20">
        <f t="shared" si="0"/>
        <v>863</v>
      </c>
      <c r="G37" s="15">
        <v>2</v>
      </c>
      <c r="H37" s="15">
        <v>2</v>
      </c>
      <c r="I37" s="15">
        <v>1</v>
      </c>
      <c r="J37" s="15">
        <v>2</v>
      </c>
      <c r="K37" s="15">
        <v>0</v>
      </c>
      <c r="L37" s="15">
        <v>0</v>
      </c>
      <c r="M37" s="15">
        <v>0</v>
      </c>
      <c r="N37" s="25">
        <v>0</v>
      </c>
    </row>
    <row r="38" spans="1:14" ht="17.399999999999999">
      <c r="A38" s="3"/>
      <c r="B38" s="4" t="s">
        <v>40</v>
      </c>
      <c r="C38" s="14">
        <v>2755</v>
      </c>
      <c r="D38" s="14">
        <v>2800</v>
      </c>
      <c r="E38" s="14">
        <v>3061</v>
      </c>
      <c r="F38" s="20">
        <f t="shared" si="0"/>
        <v>5861</v>
      </c>
      <c r="G38" s="15">
        <v>17</v>
      </c>
      <c r="H38" s="15">
        <v>17</v>
      </c>
      <c r="I38" s="15">
        <v>12</v>
      </c>
      <c r="J38" s="15">
        <v>11</v>
      </c>
      <c r="K38" s="15">
        <v>0</v>
      </c>
      <c r="L38" s="15">
        <v>5</v>
      </c>
      <c r="M38" s="15">
        <v>2</v>
      </c>
      <c r="N38" s="25">
        <v>2</v>
      </c>
    </row>
    <row r="39" spans="1:14" ht="17.399999999999999">
      <c r="A39" s="3"/>
      <c r="B39" s="4" t="s">
        <v>41</v>
      </c>
      <c r="C39" s="14">
        <v>2393</v>
      </c>
      <c r="D39" s="14">
        <v>2130</v>
      </c>
      <c r="E39" s="14">
        <v>2335</v>
      </c>
      <c r="F39" s="20">
        <f t="shared" si="0"/>
        <v>4465</v>
      </c>
      <c r="G39" s="15">
        <v>162</v>
      </c>
      <c r="H39" s="15">
        <v>15</v>
      </c>
      <c r="I39" s="15">
        <v>61</v>
      </c>
      <c r="J39" s="15">
        <v>14</v>
      </c>
      <c r="K39" s="15">
        <v>0</v>
      </c>
      <c r="L39" s="15">
        <v>2</v>
      </c>
      <c r="M39" s="15">
        <v>3</v>
      </c>
      <c r="N39" s="25">
        <v>3</v>
      </c>
    </row>
    <row r="40" spans="1:14" ht="17.399999999999999">
      <c r="A40" s="3"/>
      <c r="B40" s="4" t="s">
        <v>42</v>
      </c>
      <c r="C40" s="14">
        <v>2108</v>
      </c>
      <c r="D40" s="14">
        <v>1444</v>
      </c>
      <c r="E40" s="14">
        <v>1746</v>
      </c>
      <c r="F40" s="20">
        <f t="shared" si="0"/>
        <v>3190</v>
      </c>
      <c r="G40" s="15">
        <v>21</v>
      </c>
      <c r="H40" s="15">
        <v>16</v>
      </c>
      <c r="I40" s="15">
        <v>2</v>
      </c>
      <c r="J40" s="15">
        <v>5</v>
      </c>
      <c r="K40" s="15">
        <v>5</v>
      </c>
      <c r="L40" s="15">
        <v>1</v>
      </c>
      <c r="M40" s="15">
        <v>1</v>
      </c>
      <c r="N40" s="25">
        <v>0</v>
      </c>
    </row>
    <row r="41" spans="1:14" ht="17.399999999999999">
      <c r="A41" s="3"/>
      <c r="B41" s="4" t="s">
        <v>43</v>
      </c>
      <c r="C41" s="14">
        <v>1594</v>
      </c>
      <c r="D41" s="14">
        <v>1335</v>
      </c>
      <c r="E41" s="14">
        <v>1623</v>
      </c>
      <c r="F41" s="20">
        <f t="shared" si="0"/>
        <v>2958</v>
      </c>
      <c r="G41" s="15">
        <v>7</v>
      </c>
      <c r="H41" s="15">
        <v>13</v>
      </c>
      <c r="I41" s="15">
        <v>15</v>
      </c>
      <c r="J41" s="15">
        <v>6</v>
      </c>
      <c r="K41" s="15">
        <v>1</v>
      </c>
      <c r="L41" s="15">
        <v>3</v>
      </c>
      <c r="M41" s="15">
        <v>3</v>
      </c>
      <c r="N41" s="25">
        <v>2</v>
      </c>
    </row>
    <row r="42" spans="1:14" ht="17.399999999999999">
      <c r="A42" s="3"/>
      <c r="B42" s="4" t="s">
        <v>44</v>
      </c>
      <c r="C42" s="14">
        <v>772</v>
      </c>
      <c r="D42" s="14">
        <v>677</v>
      </c>
      <c r="E42" s="14">
        <v>795</v>
      </c>
      <c r="F42" s="20">
        <f t="shared" si="0"/>
        <v>1472</v>
      </c>
      <c r="G42" s="15">
        <v>9</v>
      </c>
      <c r="H42" s="15">
        <v>8</v>
      </c>
      <c r="I42" s="15">
        <v>2</v>
      </c>
      <c r="J42" s="15">
        <v>8</v>
      </c>
      <c r="K42" s="15">
        <v>0</v>
      </c>
      <c r="L42" s="15">
        <v>1</v>
      </c>
      <c r="M42" s="15">
        <v>1</v>
      </c>
      <c r="N42" s="25">
        <v>0</v>
      </c>
    </row>
    <row r="43" spans="1:14" ht="17.399999999999999">
      <c r="A43" s="3"/>
      <c r="B43" s="4" t="s">
        <v>45</v>
      </c>
      <c r="C43" s="14">
        <v>822</v>
      </c>
      <c r="D43" s="14">
        <v>720</v>
      </c>
      <c r="E43" s="14">
        <v>827</v>
      </c>
      <c r="F43" s="20">
        <f t="shared" si="0"/>
        <v>1547</v>
      </c>
      <c r="G43" s="15">
        <v>9</v>
      </c>
      <c r="H43" s="15">
        <v>3</v>
      </c>
      <c r="I43" s="15">
        <v>1</v>
      </c>
      <c r="J43" s="15">
        <v>1</v>
      </c>
      <c r="K43" s="15">
        <v>0</v>
      </c>
      <c r="L43" s="15">
        <v>1</v>
      </c>
      <c r="M43" s="15">
        <v>1</v>
      </c>
      <c r="N43" s="25">
        <v>0</v>
      </c>
    </row>
    <row r="44" spans="1:14" ht="17.399999999999999">
      <c r="A44" s="3"/>
      <c r="B44" s="4" t="s">
        <v>46</v>
      </c>
      <c r="C44" s="14">
        <v>7583</v>
      </c>
      <c r="D44" s="14">
        <v>7489</v>
      </c>
      <c r="E44" s="14">
        <v>8859</v>
      </c>
      <c r="F44" s="20">
        <f t="shared" si="0"/>
        <v>16348</v>
      </c>
      <c r="G44" s="15">
        <v>57</v>
      </c>
      <c r="H44" s="15">
        <v>60</v>
      </c>
      <c r="I44" s="15">
        <v>27</v>
      </c>
      <c r="J44" s="15">
        <v>45</v>
      </c>
      <c r="K44" s="15">
        <v>5</v>
      </c>
      <c r="L44" s="15">
        <v>9</v>
      </c>
      <c r="M44" s="15">
        <v>6</v>
      </c>
      <c r="N44" s="25">
        <v>7</v>
      </c>
    </row>
    <row r="45" spans="1:14" ht="17.399999999999999">
      <c r="A45" s="3"/>
      <c r="B45" s="4" t="s">
        <v>47</v>
      </c>
      <c r="C45" s="14">
        <v>13477</v>
      </c>
      <c r="D45" s="14">
        <v>13696</v>
      </c>
      <c r="E45" s="14">
        <v>16119</v>
      </c>
      <c r="F45" s="20">
        <f t="shared" si="0"/>
        <v>29815</v>
      </c>
      <c r="G45" s="15">
        <v>127</v>
      </c>
      <c r="H45" s="15">
        <v>123</v>
      </c>
      <c r="I45" s="15">
        <v>28</v>
      </c>
      <c r="J45" s="15">
        <v>44</v>
      </c>
      <c r="K45" s="15">
        <v>12</v>
      </c>
      <c r="L45" s="15">
        <v>19</v>
      </c>
      <c r="M45" s="15">
        <v>15</v>
      </c>
      <c r="N45" s="25">
        <v>4</v>
      </c>
    </row>
    <row r="46" spans="1:14" ht="17.399999999999999">
      <c r="A46" s="3"/>
      <c r="B46" s="4" t="s">
        <v>48</v>
      </c>
      <c r="C46" s="14">
        <v>2010</v>
      </c>
      <c r="D46" s="14">
        <v>2546</v>
      </c>
      <c r="E46" s="14">
        <v>2693</v>
      </c>
      <c r="F46" s="20">
        <f t="shared" si="0"/>
        <v>5239</v>
      </c>
      <c r="G46" s="15">
        <v>25</v>
      </c>
      <c r="H46" s="15">
        <v>17</v>
      </c>
      <c r="I46" s="15">
        <v>11</v>
      </c>
      <c r="J46" s="15">
        <v>9</v>
      </c>
      <c r="K46" s="15">
        <v>1</v>
      </c>
      <c r="L46" s="15">
        <v>4</v>
      </c>
      <c r="M46" s="15">
        <v>1</v>
      </c>
      <c r="N46" s="25">
        <v>0</v>
      </c>
    </row>
    <row r="47" spans="1:14" ht="17.399999999999999">
      <c r="A47" s="3"/>
      <c r="B47" s="4" t="s">
        <v>49</v>
      </c>
      <c r="C47" s="14">
        <v>6889</v>
      </c>
      <c r="D47" s="14">
        <v>7752</v>
      </c>
      <c r="E47" s="14">
        <v>8681</v>
      </c>
      <c r="F47" s="20">
        <f t="shared" si="0"/>
        <v>16433</v>
      </c>
      <c r="G47" s="15">
        <v>49</v>
      </c>
      <c r="H47" s="15">
        <v>49</v>
      </c>
      <c r="I47" s="15">
        <v>28</v>
      </c>
      <c r="J47" s="15">
        <v>20</v>
      </c>
      <c r="K47" s="15">
        <v>4</v>
      </c>
      <c r="L47" s="15">
        <v>13</v>
      </c>
      <c r="M47" s="15">
        <v>7</v>
      </c>
      <c r="N47" s="25">
        <v>1</v>
      </c>
    </row>
    <row r="48" spans="1:14" ht="17.399999999999999">
      <c r="A48" s="3"/>
      <c r="B48" s="4" t="s">
        <v>50</v>
      </c>
      <c r="C48" s="14">
        <v>14465</v>
      </c>
      <c r="D48" s="14">
        <v>16377</v>
      </c>
      <c r="E48" s="14">
        <v>18399</v>
      </c>
      <c r="F48" s="20">
        <f t="shared" si="0"/>
        <v>34776</v>
      </c>
      <c r="G48" s="15">
        <v>105</v>
      </c>
      <c r="H48" s="15">
        <v>131</v>
      </c>
      <c r="I48" s="15">
        <v>68</v>
      </c>
      <c r="J48" s="15">
        <v>68</v>
      </c>
      <c r="K48" s="15">
        <v>14</v>
      </c>
      <c r="L48" s="15">
        <v>14</v>
      </c>
      <c r="M48" s="15">
        <v>12</v>
      </c>
      <c r="N48" s="25">
        <v>11</v>
      </c>
    </row>
    <row r="49" spans="1:14" ht="17.399999999999999">
      <c r="A49" s="3"/>
      <c r="B49" s="4" t="s">
        <v>51</v>
      </c>
      <c r="C49" s="14">
        <v>19169</v>
      </c>
      <c r="D49" s="14">
        <v>21104</v>
      </c>
      <c r="E49" s="14">
        <v>24135</v>
      </c>
      <c r="F49" s="20">
        <f t="shared" si="0"/>
        <v>45239</v>
      </c>
      <c r="G49" s="15">
        <v>144</v>
      </c>
      <c r="H49" s="15">
        <v>167</v>
      </c>
      <c r="I49" s="15">
        <v>82</v>
      </c>
      <c r="J49" s="15">
        <v>116</v>
      </c>
      <c r="K49" s="15">
        <v>15</v>
      </c>
      <c r="L49" s="15">
        <v>16</v>
      </c>
      <c r="M49" s="15">
        <v>37</v>
      </c>
      <c r="N49" s="25">
        <v>9</v>
      </c>
    </row>
    <row r="50" spans="1:14" ht="17.399999999999999">
      <c r="B50" s="7" t="s">
        <v>4</v>
      </c>
      <c r="C50" s="8">
        <f t="shared" ref="C50:N50" si="1">SUM(C11:C49)</f>
        <v>89122</v>
      </c>
      <c r="D50" s="8">
        <f t="shared" si="1"/>
        <v>93363</v>
      </c>
      <c r="E50" s="8">
        <f t="shared" si="1"/>
        <v>104258</v>
      </c>
      <c r="F50" s="9">
        <f t="shared" si="1"/>
        <v>197621</v>
      </c>
      <c r="G50" s="10">
        <f t="shared" si="1"/>
        <v>852</v>
      </c>
      <c r="H50" s="11">
        <f t="shared" si="1"/>
        <v>769</v>
      </c>
      <c r="I50" s="12">
        <f t="shared" si="1"/>
        <v>431</v>
      </c>
      <c r="J50" s="12">
        <f t="shared" si="1"/>
        <v>431</v>
      </c>
      <c r="K50" s="22">
        <f t="shared" si="1"/>
        <v>66</v>
      </c>
      <c r="L50" s="22">
        <f t="shared" si="1"/>
        <v>115</v>
      </c>
      <c r="M50" s="22">
        <f t="shared" si="1"/>
        <v>104</v>
      </c>
      <c r="N50" s="22">
        <f t="shared" si="1"/>
        <v>45</v>
      </c>
    </row>
    <row r="51" spans="1:14">
      <c r="H51" s="1" t="s">
        <v>5</v>
      </c>
      <c r="I51" s="2"/>
      <c r="J51" s="2"/>
    </row>
    <row r="52" spans="1:14" ht="22.2">
      <c r="B52" s="18"/>
      <c r="C52" s="18"/>
      <c r="D52" s="19"/>
    </row>
    <row r="53" spans="1:14" ht="37.950000000000003" customHeight="1">
      <c r="A53" s="13"/>
      <c r="B53" s="51"/>
      <c r="C53" s="51"/>
      <c r="D53" s="51"/>
      <c r="E53" s="51"/>
      <c r="F53" s="51"/>
      <c r="G53" s="51"/>
      <c r="H53" s="51"/>
      <c r="I53" s="51"/>
      <c r="J53" s="51"/>
    </row>
    <row r="54" spans="1:14" ht="54.6" customHeight="1">
      <c r="A54" s="13"/>
      <c r="B54" s="52"/>
      <c r="C54" s="52"/>
      <c r="D54" s="52"/>
      <c r="E54" s="52"/>
      <c r="F54" s="52"/>
      <c r="G54" s="52"/>
      <c r="H54" s="52"/>
      <c r="I54" s="52"/>
      <c r="J54" s="52"/>
    </row>
    <row r="55" spans="1:14" ht="58.95" customHeight="1">
      <c r="A55" s="13"/>
      <c r="B55" s="52"/>
      <c r="C55" s="52"/>
      <c r="D55" s="52"/>
      <c r="E55" s="52"/>
      <c r="F55" s="52"/>
      <c r="G55" s="52"/>
      <c r="H55" s="52"/>
      <c r="I55" s="52"/>
      <c r="J55" s="52"/>
    </row>
    <row r="56" spans="1:14" ht="56.4" customHeight="1">
      <c r="A56" s="13"/>
      <c r="B56" s="52"/>
      <c r="C56" s="52"/>
      <c r="D56" s="52"/>
      <c r="E56" s="52"/>
      <c r="F56" s="52"/>
      <c r="G56" s="52"/>
      <c r="H56" s="52"/>
      <c r="I56" s="52"/>
      <c r="J56" s="52"/>
    </row>
    <row r="57" spans="1:14" ht="30.6" customHeight="1">
      <c r="D57" s="50"/>
      <c r="E57" s="50"/>
      <c r="F57" s="50"/>
      <c r="G57" s="50"/>
      <c r="H57" s="50"/>
      <c r="I57" s="50"/>
      <c r="J57" s="50"/>
    </row>
  </sheetData>
  <mergeCells count="20">
    <mergeCell ref="D57:J57"/>
    <mergeCell ref="B9:D9"/>
    <mergeCell ref="E9:F9"/>
    <mergeCell ref="G9:H9"/>
    <mergeCell ref="B53:J53"/>
    <mergeCell ref="B54:J54"/>
    <mergeCell ref="B55:J55"/>
    <mergeCell ref="B1:J1"/>
    <mergeCell ref="B3:C3"/>
    <mergeCell ref="F3:G3"/>
    <mergeCell ref="B56:J56"/>
    <mergeCell ref="E7:M7"/>
    <mergeCell ref="B8:C8"/>
    <mergeCell ref="E8:M8"/>
    <mergeCell ref="B5:C5"/>
    <mergeCell ref="E5:M5"/>
    <mergeCell ref="B6:C6"/>
    <mergeCell ref="E6:M6"/>
    <mergeCell ref="B4:N4"/>
    <mergeCell ref="A2:E2"/>
  </mergeCells>
  <phoneticPr fontId="2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>
      <selection activeCell="F11" sqref="F11"/>
    </sheetView>
  </sheetViews>
  <sheetFormatPr defaultRowHeight="16.2"/>
  <sheetData>
    <row r="1" spans="1:1">
      <c r="A1" t="s">
        <v>77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7"/>
  <sheetViews>
    <sheetView workbookViewId="0">
      <selection activeCell="P7" sqref="P7"/>
    </sheetView>
  </sheetViews>
  <sheetFormatPr defaultRowHeight="16.2"/>
  <cols>
    <col min="1" max="1" width="3.21875" customWidth="1"/>
    <col min="7" max="7" width="9.44140625" customWidth="1"/>
    <col min="8" max="8" width="11.21875" customWidth="1"/>
    <col min="10" max="10" width="9.6640625" customWidth="1"/>
    <col min="11" max="11" width="11.6640625" customWidth="1"/>
    <col min="12" max="12" width="11.109375" customWidth="1"/>
    <col min="13" max="13" width="11.44140625" customWidth="1"/>
    <col min="14" max="14" width="11.77734375" customWidth="1"/>
  </cols>
  <sheetData>
    <row r="1" spans="1:14" ht="27" customHeight="1">
      <c r="B1" s="47" t="s">
        <v>76</v>
      </c>
      <c r="C1" s="47"/>
      <c r="D1" s="47"/>
      <c r="E1" s="47"/>
      <c r="F1" s="47"/>
      <c r="G1" s="47"/>
      <c r="H1" s="47"/>
      <c r="I1" s="47"/>
      <c r="J1" s="47"/>
    </row>
    <row r="2" spans="1:14" ht="24" customHeight="1">
      <c r="A2" s="45" t="s">
        <v>64</v>
      </c>
      <c r="B2" s="46"/>
      <c r="C2" s="46"/>
      <c r="D2" s="46"/>
      <c r="E2" s="46"/>
      <c r="F2" s="40" t="str">
        <f>修改年度!$A1</f>
        <v>114年</v>
      </c>
      <c r="G2" s="41" t="s">
        <v>66</v>
      </c>
    </row>
    <row r="3" spans="1:14" ht="22.95" customHeight="1">
      <c r="B3" s="48" t="s">
        <v>56</v>
      </c>
      <c r="C3" s="48"/>
      <c r="D3" s="34" t="str">
        <f>C50&amp; "戶"</f>
        <v>86720戶</v>
      </c>
      <c r="E3" s="34"/>
      <c r="F3" s="48" t="s">
        <v>57</v>
      </c>
      <c r="G3" s="48"/>
      <c r="H3" s="34" t="str">
        <f>F50&amp; "人"</f>
        <v>197906人</v>
      </c>
      <c r="I3" s="34"/>
      <c r="J3" s="35"/>
      <c r="K3" s="36"/>
      <c r="L3" s="36"/>
      <c r="M3" s="36"/>
      <c r="N3" s="36"/>
    </row>
    <row r="4" spans="1:14" ht="22.95" customHeight="1">
      <c r="B4" s="42" t="s">
        <v>82</v>
      </c>
      <c r="C4" s="43"/>
      <c r="D4" s="43"/>
      <c r="E4" s="43"/>
      <c r="F4" s="43"/>
      <c r="G4" s="43"/>
      <c r="H4" s="43"/>
      <c r="I4" s="43"/>
      <c r="J4" s="43"/>
      <c r="K4" s="44"/>
      <c r="L4" s="44"/>
      <c r="M4" s="44"/>
      <c r="N4" s="44"/>
    </row>
    <row r="5" spans="1:14" ht="22.95" customHeight="1">
      <c r="B5" s="49" t="s">
        <v>58</v>
      </c>
      <c r="C5" s="49"/>
      <c r="D5" s="37" t="str">
        <f>K50&amp; "人"</f>
        <v>106人</v>
      </c>
      <c r="E5" s="49" t="s">
        <v>85</v>
      </c>
      <c r="F5" s="49"/>
      <c r="G5" s="49"/>
      <c r="H5" s="49"/>
      <c r="I5" s="49"/>
      <c r="J5" s="49"/>
      <c r="K5" s="49"/>
      <c r="L5" s="49"/>
      <c r="M5" s="49"/>
      <c r="N5" s="36"/>
    </row>
    <row r="6" spans="1:14" ht="22.95" customHeight="1">
      <c r="B6" s="42" t="s">
        <v>59</v>
      </c>
      <c r="C6" s="42"/>
      <c r="D6" s="27" t="str">
        <f>L50&amp; "人"</f>
        <v>156人</v>
      </c>
      <c r="E6" s="42"/>
      <c r="F6" s="42"/>
      <c r="G6" s="42"/>
      <c r="H6" s="42"/>
      <c r="I6" s="42"/>
      <c r="J6" s="42"/>
      <c r="K6" s="42"/>
      <c r="L6" s="42"/>
      <c r="M6" s="42"/>
      <c r="N6" s="36"/>
    </row>
    <row r="7" spans="1:14" ht="22.95" customHeight="1">
      <c r="B7" s="38" t="s">
        <v>60</v>
      </c>
      <c r="C7" s="38"/>
      <c r="D7" s="38" t="str">
        <f>M50&amp; "對"</f>
        <v>85對</v>
      </c>
      <c r="E7" s="57" t="s">
        <v>83</v>
      </c>
      <c r="F7" s="44"/>
      <c r="G7" s="44"/>
      <c r="H7" s="44"/>
      <c r="I7" s="44"/>
      <c r="J7" s="44"/>
      <c r="K7" s="44"/>
      <c r="L7" s="44"/>
      <c r="M7" s="44"/>
      <c r="N7" s="36"/>
    </row>
    <row r="8" spans="1:14" ht="22.95" customHeight="1">
      <c r="B8" s="58" t="s">
        <v>61</v>
      </c>
      <c r="C8" s="59"/>
      <c r="D8" s="39" t="str">
        <f>N50&amp; "對"</f>
        <v>38對</v>
      </c>
      <c r="E8" s="60" t="s">
        <v>84</v>
      </c>
      <c r="F8" s="59"/>
      <c r="G8" s="59"/>
      <c r="H8" s="59"/>
      <c r="I8" s="59"/>
      <c r="J8" s="59"/>
      <c r="K8" s="59"/>
      <c r="L8" s="59"/>
      <c r="M8" s="59"/>
      <c r="N8" s="36"/>
    </row>
    <row r="9" spans="1:14" ht="21" customHeight="1">
      <c r="B9" s="53" t="s">
        <v>12</v>
      </c>
      <c r="C9" s="53"/>
      <c r="D9" s="53"/>
      <c r="E9" s="54" t="str">
        <f>G50&amp; "人"</f>
        <v>1265人</v>
      </c>
      <c r="F9" s="55"/>
      <c r="G9" s="56" t="s">
        <v>0</v>
      </c>
      <c r="H9" s="56"/>
      <c r="I9" s="26" t="str">
        <f>H50&amp; "人"</f>
        <v>1224人</v>
      </c>
      <c r="J9" s="26"/>
      <c r="K9" s="36"/>
      <c r="L9" s="36"/>
      <c r="M9" s="36"/>
      <c r="N9" s="36"/>
    </row>
    <row r="10" spans="1:14" ht="19.8">
      <c r="B10" s="16" t="s">
        <v>1</v>
      </c>
      <c r="C10" s="17" t="s">
        <v>8</v>
      </c>
      <c r="D10" s="17" t="s">
        <v>9</v>
      </c>
      <c r="E10" s="17" t="s">
        <v>10</v>
      </c>
      <c r="F10" s="17" t="s">
        <v>11</v>
      </c>
      <c r="G10" s="17" t="s">
        <v>2</v>
      </c>
      <c r="H10" s="17" t="s">
        <v>3</v>
      </c>
      <c r="I10" s="17" t="s">
        <v>6</v>
      </c>
      <c r="J10" s="17" t="s">
        <v>7</v>
      </c>
      <c r="K10" s="21" t="s">
        <v>54</v>
      </c>
      <c r="L10" s="21" t="s">
        <v>55</v>
      </c>
      <c r="M10" s="21" t="s">
        <v>52</v>
      </c>
      <c r="N10" s="21" t="s">
        <v>53</v>
      </c>
    </row>
    <row r="11" spans="1:14" ht="17.399999999999999">
      <c r="A11" s="3"/>
      <c r="B11" s="4" t="s">
        <v>13</v>
      </c>
      <c r="C11" s="14">
        <v>1803</v>
      </c>
      <c r="D11" s="14">
        <v>1573</v>
      </c>
      <c r="E11" s="14">
        <v>1136</v>
      </c>
      <c r="F11" s="20">
        <f>D11+E11</f>
        <v>2709</v>
      </c>
      <c r="G11" s="15">
        <v>2</v>
      </c>
      <c r="H11" s="15">
        <v>24</v>
      </c>
      <c r="I11" s="15">
        <v>20</v>
      </c>
      <c r="J11" s="15">
        <v>11</v>
      </c>
      <c r="K11" s="15">
        <v>1</v>
      </c>
      <c r="L11" s="15">
        <v>5</v>
      </c>
      <c r="M11" s="15">
        <v>0</v>
      </c>
      <c r="N11" s="25">
        <v>3</v>
      </c>
    </row>
    <row r="12" spans="1:14" ht="17.399999999999999">
      <c r="A12" s="3"/>
      <c r="B12" s="5" t="s">
        <v>14</v>
      </c>
      <c r="C12" s="14">
        <v>466</v>
      </c>
      <c r="D12" s="14">
        <v>493</v>
      </c>
      <c r="E12" s="14">
        <v>500</v>
      </c>
      <c r="F12" s="20">
        <f t="shared" ref="F12:F49" si="0">D12+E12</f>
        <v>993</v>
      </c>
      <c r="G12" s="15">
        <v>3</v>
      </c>
      <c r="H12" s="15">
        <v>5</v>
      </c>
      <c r="I12" s="15">
        <v>6</v>
      </c>
      <c r="J12" s="15">
        <v>5</v>
      </c>
      <c r="K12" s="15">
        <v>0</v>
      </c>
      <c r="L12" s="15">
        <v>1</v>
      </c>
      <c r="M12" s="15">
        <v>1</v>
      </c>
      <c r="N12" s="25">
        <v>0</v>
      </c>
    </row>
    <row r="13" spans="1:14" ht="17.399999999999999">
      <c r="A13" s="3"/>
      <c r="B13" s="4" t="s">
        <v>15</v>
      </c>
      <c r="C13" s="14">
        <v>260</v>
      </c>
      <c r="D13" s="14">
        <v>266</v>
      </c>
      <c r="E13" s="14">
        <v>259</v>
      </c>
      <c r="F13" s="20">
        <f t="shared" si="0"/>
        <v>525</v>
      </c>
      <c r="G13" s="15">
        <v>0</v>
      </c>
      <c r="H13" s="15">
        <v>4</v>
      </c>
      <c r="I13" s="15">
        <v>2</v>
      </c>
      <c r="J13" s="15">
        <v>1</v>
      </c>
      <c r="K13" s="15">
        <v>1</v>
      </c>
      <c r="L13" s="15">
        <v>1</v>
      </c>
      <c r="M13" s="15">
        <v>0</v>
      </c>
      <c r="N13" s="25">
        <v>0</v>
      </c>
    </row>
    <row r="14" spans="1:14" ht="17.399999999999999">
      <c r="A14" s="3"/>
      <c r="B14" s="5" t="s">
        <v>16</v>
      </c>
      <c r="C14" s="14">
        <v>260</v>
      </c>
      <c r="D14" s="14">
        <v>286</v>
      </c>
      <c r="E14" s="14">
        <v>280</v>
      </c>
      <c r="F14" s="20">
        <f t="shared" si="0"/>
        <v>566</v>
      </c>
      <c r="G14" s="14">
        <v>3</v>
      </c>
      <c r="H14" s="15">
        <v>1</v>
      </c>
      <c r="I14" s="15">
        <v>0</v>
      </c>
      <c r="J14" s="15">
        <v>2</v>
      </c>
      <c r="K14" s="15">
        <v>0</v>
      </c>
      <c r="L14" s="15">
        <v>0</v>
      </c>
      <c r="M14" s="15">
        <v>0</v>
      </c>
      <c r="N14" s="25">
        <v>0</v>
      </c>
    </row>
    <row r="15" spans="1:14" ht="17.399999999999999">
      <c r="A15" s="3"/>
      <c r="B15" s="4" t="s">
        <v>17</v>
      </c>
      <c r="C15" s="14">
        <v>232</v>
      </c>
      <c r="D15" s="14">
        <v>251</v>
      </c>
      <c r="E15" s="14">
        <v>208</v>
      </c>
      <c r="F15" s="20">
        <f t="shared" si="0"/>
        <v>459</v>
      </c>
      <c r="G15" s="15">
        <v>1</v>
      </c>
      <c r="H15" s="15">
        <v>2</v>
      </c>
      <c r="I15" s="15">
        <v>0</v>
      </c>
      <c r="J15" s="15">
        <v>0</v>
      </c>
      <c r="K15" s="15">
        <v>0</v>
      </c>
      <c r="L15" s="15">
        <v>1</v>
      </c>
      <c r="M15" s="15">
        <v>0</v>
      </c>
      <c r="N15" s="25">
        <v>1</v>
      </c>
    </row>
    <row r="16" spans="1:14" ht="17.399999999999999">
      <c r="A16" s="3"/>
      <c r="B16" s="5" t="s">
        <v>18</v>
      </c>
      <c r="C16" s="14">
        <v>355</v>
      </c>
      <c r="D16" s="14">
        <v>427</v>
      </c>
      <c r="E16" s="14">
        <v>393</v>
      </c>
      <c r="F16" s="20">
        <f t="shared" si="0"/>
        <v>820</v>
      </c>
      <c r="G16" s="15">
        <v>3</v>
      </c>
      <c r="H16" s="15">
        <v>7</v>
      </c>
      <c r="I16" s="15">
        <v>1</v>
      </c>
      <c r="J16" s="15">
        <v>3</v>
      </c>
      <c r="K16" s="15">
        <v>0</v>
      </c>
      <c r="L16" s="15">
        <v>1</v>
      </c>
      <c r="M16" s="15">
        <v>1</v>
      </c>
      <c r="N16" s="25">
        <v>0</v>
      </c>
    </row>
    <row r="17" spans="1:14" ht="17.399999999999999">
      <c r="A17" s="3"/>
      <c r="B17" s="6" t="s">
        <v>19</v>
      </c>
      <c r="C17" s="14">
        <v>406</v>
      </c>
      <c r="D17" s="14">
        <v>417</v>
      </c>
      <c r="E17" s="14">
        <v>409</v>
      </c>
      <c r="F17" s="20">
        <f t="shared" si="0"/>
        <v>826</v>
      </c>
      <c r="G17" s="15">
        <v>1</v>
      </c>
      <c r="H17" s="15">
        <v>2</v>
      </c>
      <c r="I17" s="15">
        <v>4</v>
      </c>
      <c r="J17" s="15">
        <v>5</v>
      </c>
      <c r="K17" s="15">
        <v>0</v>
      </c>
      <c r="L17" s="15">
        <v>3</v>
      </c>
      <c r="M17" s="15">
        <v>0</v>
      </c>
      <c r="N17" s="25">
        <v>0</v>
      </c>
    </row>
    <row r="18" spans="1:14" ht="17.399999999999999">
      <c r="A18" s="3"/>
      <c r="B18" s="4" t="s">
        <v>20</v>
      </c>
      <c r="C18" s="14">
        <v>345</v>
      </c>
      <c r="D18" s="14">
        <v>354</v>
      </c>
      <c r="E18" s="14">
        <v>367</v>
      </c>
      <c r="F18" s="20">
        <f t="shared" si="0"/>
        <v>721</v>
      </c>
      <c r="G18" s="15">
        <v>0</v>
      </c>
      <c r="H18" s="15">
        <v>1</v>
      </c>
      <c r="I18" s="15">
        <v>0</v>
      </c>
      <c r="J18" s="15">
        <v>5</v>
      </c>
      <c r="K18" s="15">
        <v>0</v>
      </c>
      <c r="L18" s="15">
        <v>1</v>
      </c>
      <c r="M18" s="15">
        <v>0</v>
      </c>
      <c r="N18" s="25">
        <v>0</v>
      </c>
    </row>
    <row r="19" spans="1:14" ht="17.399999999999999">
      <c r="A19" s="3"/>
      <c r="B19" s="5" t="s">
        <v>21</v>
      </c>
      <c r="C19" s="14">
        <v>1608</v>
      </c>
      <c r="D19" s="14">
        <v>1700</v>
      </c>
      <c r="E19" s="14">
        <v>1726</v>
      </c>
      <c r="F19" s="20">
        <f t="shared" si="0"/>
        <v>3426</v>
      </c>
      <c r="G19" s="15">
        <v>13</v>
      </c>
      <c r="H19" s="15">
        <v>18</v>
      </c>
      <c r="I19" s="15">
        <v>11</v>
      </c>
      <c r="J19" s="15">
        <v>14</v>
      </c>
      <c r="K19" s="15">
        <v>1</v>
      </c>
      <c r="L19" s="15">
        <v>4</v>
      </c>
      <c r="M19" s="15">
        <v>2</v>
      </c>
      <c r="N19" s="25">
        <v>1</v>
      </c>
    </row>
    <row r="20" spans="1:14" ht="17.399999999999999">
      <c r="A20" s="3"/>
      <c r="B20" s="6" t="s">
        <v>22</v>
      </c>
      <c r="C20" s="23">
        <v>811</v>
      </c>
      <c r="D20" s="14">
        <v>704</v>
      </c>
      <c r="E20" s="14">
        <v>855</v>
      </c>
      <c r="F20" s="20">
        <f t="shared" si="0"/>
        <v>1559</v>
      </c>
      <c r="G20" s="15">
        <v>5</v>
      </c>
      <c r="H20" s="15">
        <v>8</v>
      </c>
      <c r="I20" s="15">
        <v>4</v>
      </c>
      <c r="J20" s="15">
        <v>2</v>
      </c>
      <c r="K20" s="15">
        <v>0</v>
      </c>
      <c r="L20" s="15">
        <v>4</v>
      </c>
      <c r="M20" s="15">
        <v>0</v>
      </c>
      <c r="N20" s="25">
        <v>0</v>
      </c>
    </row>
    <row r="21" spans="1:14" ht="17.399999999999999">
      <c r="A21" s="3"/>
      <c r="B21" s="4" t="s">
        <v>23</v>
      </c>
      <c r="C21" s="14">
        <v>179</v>
      </c>
      <c r="D21" s="14">
        <v>168</v>
      </c>
      <c r="E21" s="14">
        <v>188</v>
      </c>
      <c r="F21" s="20">
        <f t="shared" si="0"/>
        <v>356</v>
      </c>
      <c r="G21" s="15">
        <v>1</v>
      </c>
      <c r="H21" s="15">
        <v>0</v>
      </c>
      <c r="I21" s="15">
        <v>1</v>
      </c>
      <c r="J21" s="15">
        <v>2</v>
      </c>
      <c r="K21" s="15">
        <v>0</v>
      </c>
      <c r="L21" s="15">
        <v>0</v>
      </c>
      <c r="M21" s="15">
        <v>0</v>
      </c>
      <c r="N21" s="25">
        <v>0</v>
      </c>
    </row>
    <row r="22" spans="1:14" ht="17.399999999999999">
      <c r="A22" s="3"/>
      <c r="B22" s="4" t="s">
        <v>24</v>
      </c>
      <c r="C22" s="14">
        <v>494</v>
      </c>
      <c r="D22" s="14">
        <v>728</v>
      </c>
      <c r="E22" s="14">
        <v>757</v>
      </c>
      <c r="F22" s="20">
        <f t="shared" si="0"/>
        <v>1485</v>
      </c>
      <c r="G22" s="23">
        <v>1</v>
      </c>
      <c r="H22" s="15">
        <v>9</v>
      </c>
      <c r="I22" s="15">
        <v>3</v>
      </c>
      <c r="J22" s="15">
        <v>1</v>
      </c>
      <c r="K22" s="15">
        <v>0</v>
      </c>
      <c r="L22" s="15">
        <v>1</v>
      </c>
      <c r="M22" s="15">
        <v>2</v>
      </c>
      <c r="N22" s="25">
        <v>1</v>
      </c>
    </row>
    <row r="23" spans="1:14" ht="17.399999999999999">
      <c r="A23" s="3"/>
      <c r="B23" s="4" t="s">
        <v>25</v>
      </c>
      <c r="C23" s="14">
        <v>782</v>
      </c>
      <c r="D23" s="14">
        <v>869</v>
      </c>
      <c r="E23" s="14">
        <v>935</v>
      </c>
      <c r="F23" s="20">
        <f t="shared" si="0"/>
        <v>1804</v>
      </c>
      <c r="G23" s="15">
        <v>14</v>
      </c>
      <c r="H23" s="15">
        <v>7</v>
      </c>
      <c r="I23" s="15">
        <v>2</v>
      </c>
      <c r="J23" s="15">
        <v>2</v>
      </c>
      <c r="K23" s="15">
        <v>0</v>
      </c>
      <c r="L23" s="15">
        <v>2</v>
      </c>
      <c r="M23" s="15">
        <v>0</v>
      </c>
      <c r="N23" s="25">
        <v>1</v>
      </c>
    </row>
    <row r="24" spans="1:14" ht="17.399999999999999">
      <c r="A24" s="3"/>
      <c r="B24" s="4" t="s">
        <v>26</v>
      </c>
      <c r="C24" s="14">
        <v>1231</v>
      </c>
      <c r="D24" s="14">
        <v>1312</v>
      </c>
      <c r="E24" s="14">
        <v>1400</v>
      </c>
      <c r="F24" s="20">
        <f t="shared" si="0"/>
        <v>2712</v>
      </c>
      <c r="G24" s="15">
        <v>19</v>
      </c>
      <c r="H24" s="15">
        <v>23</v>
      </c>
      <c r="I24" s="15">
        <v>3</v>
      </c>
      <c r="J24" s="15">
        <v>4</v>
      </c>
      <c r="K24" s="15">
        <v>0</v>
      </c>
      <c r="L24" s="15">
        <v>2</v>
      </c>
      <c r="M24" s="15">
        <v>1</v>
      </c>
      <c r="N24" s="25">
        <v>0</v>
      </c>
    </row>
    <row r="25" spans="1:14" ht="17.399999999999999">
      <c r="A25" s="3"/>
      <c r="B25" s="4" t="s">
        <v>27</v>
      </c>
      <c r="C25" s="14">
        <v>1415</v>
      </c>
      <c r="D25" s="14">
        <v>1391</v>
      </c>
      <c r="E25" s="14">
        <v>1444</v>
      </c>
      <c r="F25" s="20">
        <f t="shared" si="0"/>
        <v>2835</v>
      </c>
      <c r="G25" s="15">
        <v>21</v>
      </c>
      <c r="H25" s="15">
        <v>10</v>
      </c>
      <c r="I25" s="15">
        <v>7</v>
      </c>
      <c r="J25" s="15">
        <v>5</v>
      </c>
      <c r="K25" s="15">
        <v>1</v>
      </c>
      <c r="L25" s="15">
        <v>4</v>
      </c>
      <c r="M25" s="15">
        <v>2</v>
      </c>
      <c r="N25" s="25">
        <v>0</v>
      </c>
    </row>
    <row r="26" spans="1:14" ht="17.399999999999999">
      <c r="A26" s="3"/>
      <c r="B26" s="4" t="s">
        <v>28</v>
      </c>
      <c r="C26" s="14">
        <v>501</v>
      </c>
      <c r="D26" s="14">
        <v>441</v>
      </c>
      <c r="E26" s="14">
        <v>490</v>
      </c>
      <c r="F26" s="20">
        <f t="shared" si="0"/>
        <v>931</v>
      </c>
      <c r="G26" s="15">
        <v>3</v>
      </c>
      <c r="H26" s="15">
        <v>4</v>
      </c>
      <c r="I26" s="15">
        <v>2</v>
      </c>
      <c r="J26" s="15">
        <v>1</v>
      </c>
      <c r="K26" s="15">
        <v>0</v>
      </c>
      <c r="L26" s="15">
        <v>0</v>
      </c>
      <c r="M26" s="15">
        <v>1</v>
      </c>
      <c r="N26" s="25">
        <v>0</v>
      </c>
    </row>
    <row r="27" spans="1:14" ht="17.399999999999999">
      <c r="A27" s="3"/>
      <c r="B27" s="4" t="s">
        <v>29</v>
      </c>
      <c r="C27" s="14">
        <v>413</v>
      </c>
      <c r="D27" s="14">
        <v>454</v>
      </c>
      <c r="E27" s="14">
        <v>454</v>
      </c>
      <c r="F27" s="20">
        <f t="shared" si="0"/>
        <v>908</v>
      </c>
      <c r="G27" s="15">
        <v>2</v>
      </c>
      <c r="H27" s="15">
        <v>5</v>
      </c>
      <c r="I27" s="15">
        <v>1</v>
      </c>
      <c r="J27" s="15">
        <v>6</v>
      </c>
      <c r="K27" s="15">
        <v>1</v>
      </c>
      <c r="L27" s="15">
        <v>1</v>
      </c>
      <c r="M27" s="15">
        <v>1</v>
      </c>
      <c r="N27" s="25">
        <v>0</v>
      </c>
    </row>
    <row r="28" spans="1:14" ht="17.399999999999999">
      <c r="A28" s="3"/>
      <c r="B28" s="4" t="s">
        <v>30</v>
      </c>
      <c r="C28" s="14">
        <v>343</v>
      </c>
      <c r="D28" s="14">
        <v>394</v>
      </c>
      <c r="E28" s="14">
        <v>354</v>
      </c>
      <c r="F28" s="20">
        <f t="shared" si="0"/>
        <v>748</v>
      </c>
      <c r="G28" s="15">
        <v>1</v>
      </c>
      <c r="H28" s="15">
        <v>2</v>
      </c>
      <c r="I28" s="15">
        <v>1</v>
      </c>
      <c r="J28" s="15">
        <v>0</v>
      </c>
      <c r="K28" s="15">
        <v>0</v>
      </c>
      <c r="L28" s="15">
        <v>0</v>
      </c>
      <c r="M28" s="15">
        <v>0</v>
      </c>
      <c r="N28" s="25">
        <v>0</v>
      </c>
    </row>
    <row r="29" spans="1:14" ht="17.399999999999999">
      <c r="A29" s="3"/>
      <c r="B29" s="4" t="s">
        <v>31</v>
      </c>
      <c r="C29" s="14">
        <v>164</v>
      </c>
      <c r="D29" s="14">
        <v>185</v>
      </c>
      <c r="E29" s="14">
        <v>145</v>
      </c>
      <c r="F29" s="20">
        <f t="shared" si="0"/>
        <v>330</v>
      </c>
      <c r="G29" s="15">
        <v>0</v>
      </c>
      <c r="H29" s="15">
        <v>1</v>
      </c>
      <c r="I29" s="15">
        <v>1</v>
      </c>
      <c r="J29" s="15">
        <v>1</v>
      </c>
      <c r="K29" s="15">
        <v>0</v>
      </c>
      <c r="L29" s="15">
        <v>1</v>
      </c>
      <c r="M29" s="15">
        <v>0</v>
      </c>
      <c r="N29" s="25">
        <v>1</v>
      </c>
    </row>
    <row r="30" spans="1:14" ht="17.399999999999999">
      <c r="A30" s="3"/>
      <c r="B30" s="4" t="s">
        <v>32</v>
      </c>
      <c r="C30" s="14">
        <v>212</v>
      </c>
      <c r="D30" s="14">
        <v>259</v>
      </c>
      <c r="E30" s="14">
        <v>272</v>
      </c>
      <c r="F30" s="20">
        <f t="shared" si="0"/>
        <v>531</v>
      </c>
      <c r="G30" s="15">
        <v>1</v>
      </c>
      <c r="H30" s="15">
        <v>2</v>
      </c>
      <c r="I30" s="15">
        <v>0</v>
      </c>
      <c r="J30" s="15">
        <v>2</v>
      </c>
      <c r="K30" s="15">
        <v>0</v>
      </c>
      <c r="L30" s="15">
        <v>1</v>
      </c>
      <c r="M30" s="15">
        <v>0</v>
      </c>
      <c r="N30" s="25">
        <v>0</v>
      </c>
    </row>
    <row r="31" spans="1:14" ht="17.399999999999999">
      <c r="A31" s="3"/>
      <c r="B31" s="4" t="s">
        <v>33</v>
      </c>
      <c r="C31" s="14">
        <v>215</v>
      </c>
      <c r="D31" s="14">
        <v>242</v>
      </c>
      <c r="E31" s="14">
        <v>215</v>
      </c>
      <c r="F31" s="20">
        <f t="shared" si="0"/>
        <v>457</v>
      </c>
      <c r="G31" s="15">
        <v>0</v>
      </c>
      <c r="H31" s="15">
        <v>3</v>
      </c>
      <c r="I31" s="15">
        <v>3</v>
      </c>
      <c r="J31" s="15">
        <v>0</v>
      </c>
      <c r="K31" s="15">
        <v>0</v>
      </c>
      <c r="L31" s="15">
        <v>1</v>
      </c>
      <c r="M31" s="15">
        <v>0</v>
      </c>
      <c r="N31" s="25">
        <v>0</v>
      </c>
    </row>
    <row r="32" spans="1:14" ht="17.399999999999999">
      <c r="A32" s="3"/>
      <c r="B32" s="4" t="s">
        <v>34</v>
      </c>
      <c r="C32" s="14">
        <v>305</v>
      </c>
      <c r="D32" s="14">
        <v>367</v>
      </c>
      <c r="E32" s="24">
        <v>334</v>
      </c>
      <c r="F32" s="20">
        <f t="shared" si="0"/>
        <v>701</v>
      </c>
      <c r="G32" s="15">
        <v>1</v>
      </c>
      <c r="H32" s="15">
        <v>2</v>
      </c>
      <c r="I32" s="15">
        <v>1</v>
      </c>
      <c r="J32" s="15">
        <v>0</v>
      </c>
      <c r="K32" s="15">
        <v>0</v>
      </c>
      <c r="L32" s="15">
        <v>2</v>
      </c>
      <c r="M32" s="15">
        <v>0</v>
      </c>
      <c r="N32" s="25">
        <v>0</v>
      </c>
    </row>
    <row r="33" spans="1:14" ht="17.399999999999999">
      <c r="A33" s="3"/>
      <c r="B33" s="4" t="s">
        <v>35</v>
      </c>
      <c r="C33" s="14">
        <v>187</v>
      </c>
      <c r="D33" s="14">
        <v>219</v>
      </c>
      <c r="E33" s="14">
        <v>196</v>
      </c>
      <c r="F33" s="20">
        <f t="shared" si="0"/>
        <v>415</v>
      </c>
      <c r="G33" s="15">
        <v>6</v>
      </c>
      <c r="H33" s="15">
        <v>2</v>
      </c>
      <c r="I33" s="15">
        <v>0</v>
      </c>
      <c r="J33" s="15">
        <v>0</v>
      </c>
      <c r="K33" s="15">
        <v>0</v>
      </c>
      <c r="L33" s="15">
        <v>1</v>
      </c>
      <c r="M33" s="30">
        <v>0</v>
      </c>
      <c r="N33" s="32">
        <v>0</v>
      </c>
    </row>
    <row r="34" spans="1:14" ht="17.399999999999999">
      <c r="A34" s="3"/>
      <c r="B34" s="4" t="s">
        <v>36</v>
      </c>
      <c r="C34" s="14">
        <v>274</v>
      </c>
      <c r="D34" s="14">
        <v>324</v>
      </c>
      <c r="E34" s="14">
        <v>278</v>
      </c>
      <c r="F34" s="20">
        <f t="shared" si="0"/>
        <v>602</v>
      </c>
      <c r="G34" s="15">
        <v>6</v>
      </c>
      <c r="H34" s="15">
        <v>1</v>
      </c>
      <c r="I34" s="15">
        <v>1</v>
      </c>
      <c r="J34" s="15">
        <v>0</v>
      </c>
      <c r="K34" s="15">
        <v>0</v>
      </c>
      <c r="L34" s="15">
        <v>1</v>
      </c>
      <c r="M34" s="15">
        <v>0</v>
      </c>
      <c r="N34" s="25">
        <v>0</v>
      </c>
    </row>
    <row r="35" spans="1:14" ht="17.399999999999999">
      <c r="A35" s="3"/>
      <c r="B35" s="4" t="s">
        <v>37</v>
      </c>
      <c r="C35" s="14">
        <v>403</v>
      </c>
      <c r="D35" s="14">
        <v>430</v>
      </c>
      <c r="E35" s="14">
        <v>401</v>
      </c>
      <c r="F35" s="20">
        <f t="shared" si="0"/>
        <v>831</v>
      </c>
      <c r="G35" s="15">
        <v>4</v>
      </c>
      <c r="H35" s="15">
        <v>4</v>
      </c>
      <c r="I35" s="15">
        <v>5</v>
      </c>
      <c r="J35" s="15">
        <v>5</v>
      </c>
      <c r="K35" s="15">
        <v>0</v>
      </c>
      <c r="L35" s="15">
        <v>3</v>
      </c>
      <c r="M35" s="31">
        <v>1</v>
      </c>
      <c r="N35" s="33">
        <v>0</v>
      </c>
    </row>
    <row r="36" spans="1:14" ht="17.399999999999999">
      <c r="A36" s="3"/>
      <c r="B36" s="4" t="s">
        <v>38</v>
      </c>
      <c r="C36" s="14">
        <v>685</v>
      </c>
      <c r="D36" s="14">
        <v>606</v>
      </c>
      <c r="E36" s="14">
        <v>609</v>
      </c>
      <c r="F36" s="20">
        <f t="shared" si="0"/>
        <v>1215</v>
      </c>
      <c r="G36" s="15">
        <v>4</v>
      </c>
      <c r="H36" s="15">
        <v>5</v>
      </c>
      <c r="I36" s="15">
        <v>5</v>
      </c>
      <c r="J36" s="15">
        <v>3</v>
      </c>
      <c r="K36" s="15">
        <v>0</v>
      </c>
      <c r="L36" s="15">
        <v>3</v>
      </c>
      <c r="M36" s="15">
        <v>1</v>
      </c>
      <c r="N36" s="25">
        <v>0</v>
      </c>
    </row>
    <row r="37" spans="1:14" ht="17.399999999999999">
      <c r="A37" s="3"/>
      <c r="B37" s="4" t="s">
        <v>39</v>
      </c>
      <c r="C37" s="14">
        <v>449</v>
      </c>
      <c r="D37" s="14">
        <v>444</v>
      </c>
      <c r="E37" s="14">
        <v>422</v>
      </c>
      <c r="F37" s="20">
        <f t="shared" si="0"/>
        <v>866</v>
      </c>
      <c r="G37" s="15">
        <v>1</v>
      </c>
      <c r="H37" s="15">
        <v>6</v>
      </c>
      <c r="I37" s="15">
        <v>0</v>
      </c>
      <c r="J37" s="15">
        <v>4</v>
      </c>
      <c r="K37" s="15">
        <v>0</v>
      </c>
      <c r="L37" s="15">
        <v>4</v>
      </c>
      <c r="M37" s="15">
        <v>1</v>
      </c>
      <c r="N37" s="25">
        <v>0</v>
      </c>
    </row>
    <row r="38" spans="1:14" ht="17.399999999999999">
      <c r="A38" s="3"/>
      <c r="B38" s="4" t="s">
        <v>40</v>
      </c>
      <c r="C38" s="14">
        <v>2749</v>
      </c>
      <c r="D38" s="14">
        <v>2816</v>
      </c>
      <c r="E38" s="14">
        <v>3081</v>
      </c>
      <c r="F38" s="20">
        <f t="shared" si="0"/>
        <v>5897</v>
      </c>
      <c r="G38" s="15">
        <v>40</v>
      </c>
      <c r="H38" s="15">
        <v>23</v>
      </c>
      <c r="I38" s="15">
        <v>20</v>
      </c>
      <c r="J38" s="15">
        <v>13</v>
      </c>
      <c r="K38" s="15">
        <v>3</v>
      </c>
      <c r="L38" s="15">
        <v>11</v>
      </c>
      <c r="M38" s="15">
        <v>2</v>
      </c>
      <c r="N38" s="25">
        <v>1</v>
      </c>
    </row>
    <row r="39" spans="1:14" ht="17.399999999999999">
      <c r="A39" s="3"/>
      <c r="B39" s="4" t="s">
        <v>41</v>
      </c>
      <c r="C39" s="14">
        <v>2150</v>
      </c>
      <c r="D39" s="14">
        <v>1970</v>
      </c>
      <c r="E39" s="14">
        <v>2154</v>
      </c>
      <c r="F39" s="20">
        <f t="shared" si="0"/>
        <v>4124</v>
      </c>
      <c r="G39" s="15">
        <v>45</v>
      </c>
      <c r="H39" s="15">
        <v>26</v>
      </c>
      <c r="I39" s="15">
        <v>23</v>
      </c>
      <c r="J39" s="15">
        <v>16</v>
      </c>
      <c r="K39" s="15">
        <v>2</v>
      </c>
      <c r="L39" s="15">
        <v>1</v>
      </c>
      <c r="M39" s="15">
        <v>4</v>
      </c>
      <c r="N39" s="25">
        <v>3</v>
      </c>
    </row>
    <row r="40" spans="1:14" ht="17.399999999999999">
      <c r="A40" s="3"/>
      <c r="B40" s="4" t="s">
        <v>42</v>
      </c>
      <c r="C40" s="14">
        <v>1902</v>
      </c>
      <c r="D40" s="14">
        <v>1338</v>
      </c>
      <c r="E40" s="14">
        <v>1587</v>
      </c>
      <c r="F40" s="20">
        <f t="shared" si="0"/>
        <v>2925</v>
      </c>
      <c r="G40" s="15">
        <v>63</v>
      </c>
      <c r="H40" s="15">
        <v>19</v>
      </c>
      <c r="I40" s="15">
        <v>15</v>
      </c>
      <c r="J40" s="15">
        <v>5</v>
      </c>
      <c r="K40" s="15">
        <v>6</v>
      </c>
      <c r="L40" s="15">
        <v>0</v>
      </c>
      <c r="M40" s="15">
        <v>4</v>
      </c>
      <c r="N40" s="25">
        <v>2</v>
      </c>
    </row>
    <row r="41" spans="1:14" ht="17.399999999999999">
      <c r="A41" s="3"/>
      <c r="B41" s="4" t="s">
        <v>43</v>
      </c>
      <c r="C41" s="14">
        <v>1564</v>
      </c>
      <c r="D41" s="14">
        <v>1344</v>
      </c>
      <c r="E41" s="14">
        <v>1576</v>
      </c>
      <c r="F41" s="20">
        <f t="shared" si="0"/>
        <v>2920</v>
      </c>
      <c r="G41" s="15">
        <v>30</v>
      </c>
      <c r="H41" s="15">
        <v>20</v>
      </c>
      <c r="I41" s="15">
        <v>8</v>
      </c>
      <c r="J41" s="15">
        <v>6</v>
      </c>
      <c r="K41" s="15">
        <v>0</v>
      </c>
      <c r="L41" s="15">
        <v>7</v>
      </c>
      <c r="M41" s="15">
        <v>1</v>
      </c>
      <c r="N41" s="25">
        <v>0</v>
      </c>
    </row>
    <row r="42" spans="1:14" ht="17.399999999999999">
      <c r="A42" s="3"/>
      <c r="B42" s="4" t="s">
        <v>44</v>
      </c>
      <c r="C42" s="14">
        <v>761</v>
      </c>
      <c r="D42" s="14">
        <v>670</v>
      </c>
      <c r="E42" s="14">
        <v>804</v>
      </c>
      <c r="F42" s="20">
        <f t="shared" si="0"/>
        <v>1474</v>
      </c>
      <c r="G42" s="15">
        <v>6</v>
      </c>
      <c r="H42" s="15">
        <v>3</v>
      </c>
      <c r="I42" s="15">
        <v>1</v>
      </c>
      <c r="J42" s="15">
        <v>7</v>
      </c>
      <c r="K42" s="15">
        <v>0</v>
      </c>
      <c r="L42" s="15">
        <v>1</v>
      </c>
      <c r="M42" s="15">
        <v>0</v>
      </c>
      <c r="N42" s="25">
        <v>1</v>
      </c>
    </row>
    <row r="43" spans="1:14" ht="17.399999999999999">
      <c r="A43" s="3"/>
      <c r="B43" s="4" t="s">
        <v>45</v>
      </c>
      <c r="C43" s="14">
        <v>817</v>
      </c>
      <c r="D43" s="14">
        <v>748</v>
      </c>
      <c r="E43" s="14">
        <v>840</v>
      </c>
      <c r="F43" s="20">
        <f t="shared" si="0"/>
        <v>1588</v>
      </c>
      <c r="G43" s="15">
        <v>7</v>
      </c>
      <c r="H43" s="15">
        <v>7</v>
      </c>
      <c r="I43" s="15">
        <v>9</v>
      </c>
      <c r="J43" s="15">
        <v>6</v>
      </c>
      <c r="K43" s="15">
        <v>1</v>
      </c>
      <c r="L43" s="15">
        <v>4</v>
      </c>
      <c r="M43" s="15">
        <v>0</v>
      </c>
      <c r="N43" s="25">
        <v>0</v>
      </c>
    </row>
    <row r="44" spans="1:14" ht="17.399999999999999">
      <c r="A44" s="3"/>
      <c r="B44" s="4" t="s">
        <v>46</v>
      </c>
      <c r="C44" s="14">
        <v>7342</v>
      </c>
      <c r="D44" s="14">
        <v>7534</v>
      </c>
      <c r="E44" s="14">
        <v>8881</v>
      </c>
      <c r="F44" s="20">
        <f t="shared" si="0"/>
        <v>16415</v>
      </c>
      <c r="G44" s="15">
        <v>101</v>
      </c>
      <c r="H44" s="15">
        <v>85</v>
      </c>
      <c r="I44" s="15">
        <v>52</v>
      </c>
      <c r="J44" s="15">
        <v>50</v>
      </c>
      <c r="K44" s="15">
        <v>12</v>
      </c>
      <c r="L44" s="15">
        <v>11</v>
      </c>
      <c r="M44" s="15">
        <v>6</v>
      </c>
      <c r="N44" s="25">
        <v>3</v>
      </c>
    </row>
    <row r="45" spans="1:14" ht="17.399999999999999">
      <c r="A45" s="3"/>
      <c r="B45" s="4" t="s">
        <v>47</v>
      </c>
      <c r="C45" s="14">
        <v>13103</v>
      </c>
      <c r="D45" s="14">
        <v>13826</v>
      </c>
      <c r="E45" s="14">
        <v>16191</v>
      </c>
      <c r="F45" s="20">
        <f t="shared" si="0"/>
        <v>30017</v>
      </c>
      <c r="G45" s="15">
        <v>243</v>
      </c>
      <c r="H45" s="15">
        <v>239</v>
      </c>
      <c r="I45" s="15">
        <v>84</v>
      </c>
      <c r="J45" s="15">
        <v>100</v>
      </c>
      <c r="K45" s="15">
        <v>13</v>
      </c>
      <c r="L45" s="15">
        <v>20</v>
      </c>
      <c r="M45" s="15">
        <v>10</v>
      </c>
      <c r="N45" s="25">
        <v>6</v>
      </c>
    </row>
    <row r="46" spans="1:14" ht="17.399999999999999">
      <c r="A46" s="3"/>
      <c r="B46" s="4" t="s">
        <v>48</v>
      </c>
      <c r="C46" s="14">
        <v>1997</v>
      </c>
      <c r="D46" s="14">
        <v>2586</v>
      </c>
      <c r="E46" s="14">
        <v>2715</v>
      </c>
      <c r="F46" s="20">
        <f t="shared" si="0"/>
        <v>5301</v>
      </c>
      <c r="G46" s="15">
        <v>16</v>
      </c>
      <c r="H46" s="15">
        <v>39</v>
      </c>
      <c r="I46" s="15">
        <v>24</v>
      </c>
      <c r="J46" s="15">
        <v>23</v>
      </c>
      <c r="K46" s="15">
        <v>4</v>
      </c>
      <c r="L46" s="15">
        <v>3</v>
      </c>
      <c r="M46" s="15">
        <v>2</v>
      </c>
      <c r="N46" s="25">
        <v>2</v>
      </c>
    </row>
    <row r="47" spans="1:14" ht="17.399999999999999">
      <c r="A47" s="3"/>
      <c r="B47" s="4" t="s">
        <v>49</v>
      </c>
      <c r="C47" s="14">
        <v>6769</v>
      </c>
      <c r="D47" s="14">
        <v>7864</v>
      </c>
      <c r="E47" s="14">
        <v>8797</v>
      </c>
      <c r="F47" s="20">
        <f t="shared" si="0"/>
        <v>16661</v>
      </c>
      <c r="G47" s="15">
        <v>112</v>
      </c>
      <c r="H47" s="15">
        <v>92</v>
      </c>
      <c r="I47" s="15">
        <v>44</v>
      </c>
      <c r="J47" s="15">
        <v>78</v>
      </c>
      <c r="K47" s="15">
        <v>7</v>
      </c>
      <c r="L47" s="15">
        <v>9</v>
      </c>
      <c r="M47" s="15">
        <v>9</v>
      </c>
      <c r="N47" s="25">
        <v>2</v>
      </c>
    </row>
    <row r="48" spans="1:14" ht="17.399999999999999">
      <c r="A48" s="3"/>
      <c r="B48" s="4" t="s">
        <v>50</v>
      </c>
      <c r="C48" s="14">
        <v>14181</v>
      </c>
      <c r="D48" s="14">
        <v>16488</v>
      </c>
      <c r="E48" s="14">
        <v>18452</v>
      </c>
      <c r="F48" s="20">
        <f t="shared" si="0"/>
        <v>34940</v>
      </c>
      <c r="G48" s="15">
        <v>215</v>
      </c>
      <c r="H48" s="15">
        <v>226</v>
      </c>
      <c r="I48" s="15">
        <v>91</v>
      </c>
      <c r="J48" s="15">
        <v>83</v>
      </c>
      <c r="K48" s="15">
        <v>19</v>
      </c>
      <c r="L48" s="15">
        <v>20</v>
      </c>
      <c r="M48" s="15">
        <v>15</v>
      </c>
      <c r="N48" s="25">
        <v>7</v>
      </c>
    </row>
    <row r="49" spans="1:14" ht="17.399999999999999">
      <c r="A49" s="3"/>
      <c r="B49" s="4" t="s">
        <v>51</v>
      </c>
      <c r="C49" s="14">
        <v>18587</v>
      </c>
      <c r="D49" s="14">
        <v>21184</v>
      </c>
      <c r="E49" s="14">
        <v>24129</v>
      </c>
      <c r="F49" s="20">
        <f t="shared" si="0"/>
        <v>45313</v>
      </c>
      <c r="G49" s="15">
        <v>271</v>
      </c>
      <c r="H49" s="15">
        <v>287</v>
      </c>
      <c r="I49" s="15">
        <v>112</v>
      </c>
      <c r="J49" s="15">
        <v>96</v>
      </c>
      <c r="K49" s="15">
        <v>34</v>
      </c>
      <c r="L49" s="15">
        <v>21</v>
      </c>
      <c r="M49" s="15">
        <v>18</v>
      </c>
      <c r="N49" s="25">
        <v>3</v>
      </c>
    </row>
    <row r="50" spans="1:14" ht="17.399999999999999">
      <c r="B50" s="7" t="s">
        <v>4</v>
      </c>
      <c r="C50" s="8">
        <f t="shared" ref="C50:N50" si="1">SUM(C11:C49)</f>
        <v>86720</v>
      </c>
      <c r="D50" s="8">
        <f t="shared" si="1"/>
        <v>93672</v>
      </c>
      <c r="E50" s="8">
        <f t="shared" si="1"/>
        <v>104234</v>
      </c>
      <c r="F50" s="9">
        <f t="shared" si="1"/>
        <v>197906</v>
      </c>
      <c r="G50" s="10">
        <f t="shared" si="1"/>
        <v>1265</v>
      </c>
      <c r="H50" s="11">
        <f t="shared" si="1"/>
        <v>1224</v>
      </c>
      <c r="I50" s="12">
        <f t="shared" si="1"/>
        <v>567</v>
      </c>
      <c r="J50" s="12">
        <f t="shared" si="1"/>
        <v>567</v>
      </c>
      <c r="K50" s="22">
        <f t="shared" si="1"/>
        <v>106</v>
      </c>
      <c r="L50" s="22">
        <f t="shared" si="1"/>
        <v>156</v>
      </c>
      <c r="M50" s="22">
        <f t="shared" si="1"/>
        <v>85</v>
      </c>
      <c r="N50" s="22">
        <f t="shared" si="1"/>
        <v>38</v>
      </c>
    </row>
    <row r="51" spans="1:14">
      <c r="H51" s="1" t="s">
        <v>5</v>
      </c>
      <c r="I51" s="2"/>
      <c r="J51" s="2"/>
    </row>
    <row r="52" spans="1:14" ht="22.2">
      <c r="B52" s="18"/>
      <c r="C52" s="18"/>
      <c r="D52" s="19"/>
    </row>
    <row r="53" spans="1:14" ht="37.950000000000003" customHeight="1">
      <c r="A53" s="13"/>
      <c r="B53" s="51"/>
      <c r="C53" s="51"/>
      <c r="D53" s="51"/>
      <c r="E53" s="51"/>
      <c r="F53" s="51"/>
      <c r="G53" s="51"/>
      <c r="H53" s="51"/>
      <c r="I53" s="51"/>
      <c r="J53" s="51"/>
    </row>
    <row r="54" spans="1:14" ht="54.6" customHeight="1">
      <c r="A54" s="13"/>
      <c r="B54" s="52"/>
      <c r="C54" s="52"/>
      <c r="D54" s="52"/>
      <c r="E54" s="52"/>
      <c r="F54" s="52"/>
      <c r="G54" s="52"/>
      <c r="H54" s="52"/>
      <c r="I54" s="52"/>
      <c r="J54" s="52"/>
    </row>
    <row r="55" spans="1:14" ht="58.95" customHeight="1">
      <c r="A55" s="13"/>
      <c r="B55" s="52"/>
      <c r="C55" s="52"/>
      <c r="D55" s="52"/>
      <c r="E55" s="52"/>
      <c r="F55" s="52"/>
      <c r="G55" s="52"/>
      <c r="H55" s="52"/>
      <c r="I55" s="52"/>
      <c r="J55" s="52"/>
    </row>
    <row r="56" spans="1:14" ht="56.4" customHeight="1">
      <c r="A56" s="13"/>
      <c r="B56" s="52"/>
      <c r="C56" s="52"/>
      <c r="D56" s="52"/>
      <c r="E56" s="52"/>
      <c r="F56" s="52"/>
      <c r="G56" s="52"/>
      <c r="H56" s="52"/>
      <c r="I56" s="52"/>
      <c r="J56" s="52"/>
    </row>
    <row r="57" spans="1:14" ht="30.6" customHeight="1">
      <c r="D57" s="50"/>
      <c r="E57" s="50"/>
      <c r="F57" s="50"/>
      <c r="G57" s="50"/>
      <c r="H57" s="50"/>
      <c r="I57" s="50"/>
      <c r="J57" s="50"/>
    </row>
  </sheetData>
  <mergeCells count="20">
    <mergeCell ref="D57:J57"/>
    <mergeCell ref="B9:D9"/>
    <mergeCell ref="E9:F9"/>
    <mergeCell ref="G9:H9"/>
    <mergeCell ref="B53:J53"/>
    <mergeCell ref="B54:J54"/>
    <mergeCell ref="B55:J55"/>
    <mergeCell ref="B56:J56"/>
    <mergeCell ref="E7:M7"/>
    <mergeCell ref="B8:C8"/>
    <mergeCell ref="E8:M8"/>
    <mergeCell ref="B1:J1"/>
    <mergeCell ref="B3:C3"/>
    <mergeCell ref="F3:G3"/>
    <mergeCell ref="B4:N4"/>
    <mergeCell ref="B5:C5"/>
    <mergeCell ref="E5:M5"/>
    <mergeCell ref="B6:C6"/>
    <mergeCell ref="E6:M6"/>
    <mergeCell ref="A2:E2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7"/>
  <sheetViews>
    <sheetView workbookViewId="0">
      <selection activeCell="Q11" sqref="Q11"/>
    </sheetView>
  </sheetViews>
  <sheetFormatPr defaultRowHeight="16.2"/>
  <cols>
    <col min="1" max="1" width="3.21875" customWidth="1"/>
    <col min="7" max="7" width="9.44140625" customWidth="1"/>
    <col min="8" max="8" width="11.21875" customWidth="1"/>
    <col min="10" max="10" width="9.6640625" customWidth="1"/>
    <col min="11" max="11" width="11.6640625" customWidth="1"/>
    <col min="12" max="12" width="11.109375" customWidth="1"/>
    <col min="13" max="13" width="11.44140625" customWidth="1"/>
    <col min="14" max="14" width="11.77734375" customWidth="1"/>
  </cols>
  <sheetData>
    <row r="1" spans="1:14" ht="27" customHeight="1">
      <c r="B1" s="47" t="s">
        <v>76</v>
      </c>
      <c r="C1" s="47"/>
      <c r="D1" s="47"/>
      <c r="E1" s="47"/>
      <c r="F1" s="47"/>
      <c r="G1" s="47"/>
      <c r="H1" s="47"/>
      <c r="I1" s="47"/>
      <c r="J1" s="47"/>
    </row>
    <row r="2" spans="1:14" ht="24" customHeight="1">
      <c r="A2" s="45" t="s">
        <v>64</v>
      </c>
      <c r="B2" s="46"/>
      <c r="C2" s="46"/>
      <c r="D2" s="46"/>
      <c r="E2" s="46"/>
      <c r="F2" s="40" t="str">
        <f>修改年度!$A1</f>
        <v>114年</v>
      </c>
      <c r="G2" s="41" t="s">
        <v>67</v>
      </c>
    </row>
    <row r="3" spans="1:14" ht="22.95" customHeight="1">
      <c r="B3" s="48" t="s">
        <v>56</v>
      </c>
      <c r="C3" s="48"/>
      <c r="D3" s="34" t="str">
        <f>C50&amp; "戶"</f>
        <v>87806戶</v>
      </c>
      <c r="E3" s="34"/>
      <c r="F3" s="48" t="s">
        <v>57</v>
      </c>
      <c r="G3" s="48"/>
      <c r="H3" s="34" t="str">
        <f>F50&amp; "人"</f>
        <v>197927人</v>
      </c>
      <c r="I3" s="34"/>
      <c r="J3" s="35"/>
      <c r="K3" s="36"/>
      <c r="L3" s="36"/>
      <c r="M3" s="36"/>
      <c r="N3" s="36"/>
    </row>
    <row r="4" spans="1:14" ht="22.95" customHeight="1">
      <c r="B4" s="42" t="s">
        <v>86</v>
      </c>
      <c r="C4" s="43"/>
      <c r="D4" s="43"/>
      <c r="E4" s="43"/>
      <c r="F4" s="43"/>
      <c r="G4" s="43"/>
      <c r="H4" s="43"/>
      <c r="I4" s="43"/>
      <c r="J4" s="43"/>
      <c r="K4" s="44"/>
      <c r="L4" s="44"/>
      <c r="M4" s="44"/>
      <c r="N4" s="44"/>
    </row>
    <row r="5" spans="1:14" ht="22.95" customHeight="1">
      <c r="B5" s="49" t="s">
        <v>58</v>
      </c>
      <c r="C5" s="49"/>
      <c r="D5" s="37" t="str">
        <f>K50&amp; "人"</f>
        <v>62人</v>
      </c>
      <c r="E5" s="49" t="s">
        <v>87</v>
      </c>
      <c r="F5" s="49"/>
      <c r="G5" s="49"/>
      <c r="H5" s="49"/>
      <c r="I5" s="49"/>
      <c r="J5" s="49"/>
      <c r="K5" s="49"/>
      <c r="L5" s="49"/>
      <c r="M5" s="49"/>
      <c r="N5" s="36"/>
    </row>
    <row r="6" spans="1:14" ht="22.95" customHeight="1">
      <c r="B6" s="42" t="s">
        <v>59</v>
      </c>
      <c r="C6" s="42"/>
      <c r="D6" s="27" t="str">
        <f>L50&amp; "人"</f>
        <v>137人</v>
      </c>
      <c r="E6" s="42"/>
      <c r="F6" s="42"/>
      <c r="G6" s="42"/>
      <c r="H6" s="42"/>
      <c r="I6" s="42"/>
      <c r="J6" s="42"/>
      <c r="K6" s="42"/>
      <c r="L6" s="42"/>
      <c r="M6" s="42"/>
      <c r="N6" s="36"/>
    </row>
    <row r="7" spans="1:14" ht="22.95" customHeight="1">
      <c r="B7" s="38" t="s">
        <v>60</v>
      </c>
      <c r="C7" s="38"/>
      <c r="D7" s="38" t="str">
        <f>M50&amp; "對"</f>
        <v>100對</v>
      </c>
      <c r="E7" s="57" t="s">
        <v>88</v>
      </c>
      <c r="F7" s="44"/>
      <c r="G7" s="44"/>
      <c r="H7" s="44"/>
      <c r="I7" s="44"/>
      <c r="J7" s="44"/>
      <c r="K7" s="44"/>
      <c r="L7" s="44"/>
      <c r="M7" s="44"/>
      <c r="N7" s="36"/>
    </row>
    <row r="8" spans="1:14" ht="22.95" customHeight="1">
      <c r="B8" s="58" t="s">
        <v>61</v>
      </c>
      <c r="C8" s="59"/>
      <c r="D8" s="39" t="str">
        <f>N50&amp; "對"</f>
        <v>38對</v>
      </c>
      <c r="E8" s="60" t="s">
        <v>89</v>
      </c>
      <c r="F8" s="59"/>
      <c r="G8" s="59"/>
      <c r="H8" s="59"/>
      <c r="I8" s="59"/>
      <c r="J8" s="59"/>
      <c r="K8" s="59"/>
      <c r="L8" s="59"/>
      <c r="M8" s="59"/>
      <c r="N8" s="36"/>
    </row>
    <row r="9" spans="1:14" ht="21" customHeight="1">
      <c r="B9" s="53" t="s">
        <v>12</v>
      </c>
      <c r="C9" s="53"/>
      <c r="D9" s="53"/>
      <c r="E9" s="54" t="str">
        <f>G50&amp; "人"</f>
        <v>1810人</v>
      </c>
      <c r="F9" s="55"/>
      <c r="G9" s="56" t="s">
        <v>0</v>
      </c>
      <c r="H9" s="56"/>
      <c r="I9" s="26" t="str">
        <f>H50&amp; "人"</f>
        <v>1714人</v>
      </c>
      <c r="J9" s="26"/>
      <c r="K9" s="36"/>
      <c r="L9" s="36"/>
      <c r="M9" s="36"/>
      <c r="N9" s="36"/>
    </row>
    <row r="10" spans="1:14" ht="19.8">
      <c r="B10" s="16" t="s">
        <v>1</v>
      </c>
      <c r="C10" s="17" t="s">
        <v>8</v>
      </c>
      <c r="D10" s="17" t="s">
        <v>9</v>
      </c>
      <c r="E10" s="17" t="s">
        <v>10</v>
      </c>
      <c r="F10" s="17" t="s">
        <v>11</v>
      </c>
      <c r="G10" s="17" t="s">
        <v>2</v>
      </c>
      <c r="H10" s="17" t="s">
        <v>3</v>
      </c>
      <c r="I10" s="17" t="s">
        <v>6</v>
      </c>
      <c r="J10" s="17" t="s">
        <v>7</v>
      </c>
      <c r="K10" s="21" t="s">
        <v>54</v>
      </c>
      <c r="L10" s="21" t="s">
        <v>55</v>
      </c>
      <c r="M10" s="21" t="s">
        <v>52</v>
      </c>
      <c r="N10" s="21" t="s">
        <v>53</v>
      </c>
    </row>
    <row r="11" spans="1:14" ht="17.399999999999999">
      <c r="A11" s="3"/>
      <c r="B11" s="4" t="s">
        <v>13</v>
      </c>
      <c r="C11" s="14">
        <v>1799</v>
      </c>
      <c r="D11" s="14">
        <v>1564</v>
      </c>
      <c r="E11" s="14">
        <v>1133</v>
      </c>
      <c r="F11" s="20">
        <f>D11+E11</f>
        <v>2697</v>
      </c>
      <c r="G11" s="15">
        <v>9</v>
      </c>
      <c r="H11" s="15">
        <v>19</v>
      </c>
      <c r="I11" s="15">
        <v>13</v>
      </c>
      <c r="J11" s="15">
        <v>10</v>
      </c>
      <c r="K11" s="15">
        <v>0</v>
      </c>
      <c r="L11" s="15">
        <v>5</v>
      </c>
      <c r="M11" s="15">
        <v>0</v>
      </c>
      <c r="N11" s="25">
        <v>0</v>
      </c>
    </row>
    <row r="12" spans="1:14" ht="17.399999999999999">
      <c r="A12" s="3"/>
      <c r="B12" s="5" t="s">
        <v>14</v>
      </c>
      <c r="C12" s="14">
        <v>471</v>
      </c>
      <c r="D12" s="14">
        <v>487</v>
      </c>
      <c r="E12" s="14">
        <v>498</v>
      </c>
      <c r="F12" s="20">
        <f t="shared" ref="F12:F49" si="0">D12+E12</f>
        <v>985</v>
      </c>
      <c r="G12" s="15">
        <v>3</v>
      </c>
      <c r="H12" s="15">
        <v>10</v>
      </c>
      <c r="I12" s="15">
        <v>10</v>
      </c>
      <c r="J12" s="15">
        <v>9</v>
      </c>
      <c r="K12" s="15">
        <v>0</v>
      </c>
      <c r="L12" s="15">
        <v>2</v>
      </c>
      <c r="M12" s="15">
        <v>2</v>
      </c>
      <c r="N12" s="25">
        <v>2</v>
      </c>
    </row>
    <row r="13" spans="1:14" ht="17.399999999999999">
      <c r="A13" s="3"/>
      <c r="B13" s="4" t="s">
        <v>15</v>
      </c>
      <c r="C13" s="14">
        <v>258</v>
      </c>
      <c r="D13" s="14">
        <v>264</v>
      </c>
      <c r="E13" s="14">
        <v>254</v>
      </c>
      <c r="F13" s="20">
        <f t="shared" si="0"/>
        <v>518</v>
      </c>
      <c r="G13" s="15">
        <v>0</v>
      </c>
      <c r="H13" s="15">
        <v>3</v>
      </c>
      <c r="I13" s="15">
        <v>1</v>
      </c>
      <c r="J13" s="15">
        <v>4</v>
      </c>
      <c r="K13" s="15">
        <v>0</v>
      </c>
      <c r="L13" s="15">
        <v>1</v>
      </c>
      <c r="M13" s="15">
        <v>0</v>
      </c>
      <c r="N13" s="25">
        <v>0</v>
      </c>
    </row>
    <row r="14" spans="1:14" ht="17.399999999999999">
      <c r="A14" s="3"/>
      <c r="B14" s="5" t="s">
        <v>16</v>
      </c>
      <c r="C14" s="14">
        <v>259</v>
      </c>
      <c r="D14" s="14">
        <v>285</v>
      </c>
      <c r="E14" s="14">
        <v>278</v>
      </c>
      <c r="F14" s="20">
        <f t="shared" si="0"/>
        <v>563</v>
      </c>
      <c r="G14" s="14">
        <v>1</v>
      </c>
      <c r="H14" s="15">
        <v>2</v>
      </c>
      <c r="I14" s="15">
        <v>5</v>
      </c>
      <c r="J14" s="15">
        <v>7</v>
      </c>
      <c r="K14" s="15">
        <v>0</v>
      </c>
      <c r="L14" s="15">
        <v>0</v>
      </c>
      <c r="M14" s="15">
        <v>0</v>
      </c>
      <c r="N14" s="25">
        <v>0</v>
      </c>
    </row>
    <row r="15" spans="1:14" ht="17.399999999999999">
      <c r="A15" s="3"/>
      <c r="B15" s="4" t="s">
        <v>17</v>
      </c>
      <c r="C15" s="14">
        <v>232</v>
      </c>
      <c r="D15" s="14">
        <v>251</v>
      </c>
      <c r="E15" s="14">
        <v>209</v>
      </c>
      <c r="F15" s="20">
        <f t="shared" si="0"/>
        <v>460</v>
      </c>
      <c r="G15" s="15">
        <v>3</v>
      </c>
      <c r="H15" s="15">
        <v>0</v>
      </c>
      <c r="I15" s="15">
        <v>0</v>
      </c>
      <c r="J15" s="15">
        <v>1</v>
      </c>
      <c r="K15" s="15">
        <v>0</v>
      </c>
      <c r="L15" s="15">
        <v>1</v>
      </c>
      <c r="M15" s="15">
        <v>0</v>
      </c>
      <c r="N15" s="25">
        <v>0</v>
      </c>
    </row>
    <row r="16" spans="1:14" ht="17.399999999999999">
      <c r="A16" s="3"/>
      <c r="B16" s="5" t="s">
        <v>18</v>
      </c>
      <c r="C16" s="14">
        <v>362</v>
      </c>
      <c r="D16" s="14">
        <v>428</v>
      </c>
      <c r="E16" s="14">
        <v>395</v>
      </c>
      <c r="F16" s="20">
        <f t="shared" si="0"/>
        <v>823</v>
      </c>
      <c r="G16" s="15">
        <v>7</v>
      </c>
      <c r="H16" s="15">
        <v>6</v>
      </c>
      <c r="I16" s="15">
        <v>4</v>
      </c>
      <c r="J16" s="15">
        <v>2</v>
      </c>
      <c r="K16" s="15">
        <v>0</v>
      </c>
      <c r="L16" s="15">
        <v>0</v>
      </c>
      <c r="M16" s="15">
        <v>2</v>
      </c>
      <c r="N16" s="25">
        <v>0</v>
      </c>
    </row>
    <row r="17" spans="1:14" ht="17.399999999999999">
      <c r="A17" s="3"/>
      <c r="B17" s="6" t="s">
        <v>19</v>
      </c>
      <c r="C17" s="14">
        <v>408</v>
      </c>
      <c r="D17" s="14">
        <v>419</v>
      </c>
      <c r="E17" s="14">
        <v>408</v>
      </c>
      <c r="F17" s="20">
        <f t="shared" si="0"/>
        <v>827</v>
      </c>
      <c r="G17" s="15">
        <v>5</v>
      </c>
      <c r="H17" s="15">
        <v>1</v>
      </c>
      <c r="I17" s="15">
        <v>1</v>
      </c>
      <c r="J17" s="15">
        <v>4</v>
      </c>
      <c r="K17" s="15">
        <v>0</v>
      </c>
      <c r="L17" s="15">
        <v>0</v>
      </c>
      <c r="M17" s="15">
        <v>1</v>
      </c>
      <c r="N17" s="25">
        <v>0</v>
      </c>
    </row>
    <row r="18" spans="1:14" ht="17.399999999999999">
      <c r="A18" s="3"/>
      <c r="B18" s="4" t="s">
        <v>20</v>
      </c>
      <c r="C18" s="14">
        <v>346</v>
      </c>
      <c r="D18" s="14">
        <v>354</v>
      </c>
      <c r="E18" s="14">
        <v>365</v>
      </c>
      <c r="F18" s="20">
        <f t="shared" si="0"/>
        <v>719</v>
      </c>
      <c r="G18" s="15">
        <v>3</v>
      </c>
      <c r="H18" s="15">
        <v>4</v>
      </c>
      <c r="I18" s="15">
        <v>1</v>
      </c>
      <c r="J18" s="15">
        <v>2</v>
      </c>
      <c r="K18" s="15">
        <v>0</v>
      </c>
      <c r="L18" s="15">
        <v>0</v>
      </c>
      <c r="M18" s="15">
        <v>0</v>
      </c>
      <c r="N18" s="25">
        <v>0</v>
      </c>
    </row>
    <row r="19" spans="1:14" ht="17.399999999999999">
      <c r="A19" s="3"/>
      <c r="B19" s="5" t="s">
        <v>21</v>
      </c>
      <c r="C19" s="14">
        <v>1627</v>
      </c>
      <c r="D19" s="14">
        <v>1691</v>
      </c>
      <c r="E19" s="14">
        <v>1731</v>
      </c>
      <c r="F19" s="20">
        <f t="shared" si="0"/>
        <v>3422</v>
      </c>
      <c r="G19" s="15">
        <v>19</v>
      </c>
      <c r="H19" s="15">
        <v>18</v>
      </c>
      <c r="I19" s="15">
        <v>17</v>
      </c>
      <c r="J19" s="15">
        <v>16</v>
      </c>
      <c r="K19" s="15">
        <v>1</v>
      </c>
      <c r="L19" s="15">
        <v>7</v>
      </c>
      <c r="M19" s="15">
        <v>2</v>
      </c>
      <c r="N19" s="25">
        <v>0</v>
      </c>
    </row>
    <row r="20" spans="1:14" ht="17.399999999999999">
      <c r="A20" s="3"/>
      <c r="B20" s="6" t="s">
        <v>22</v>
      </c>
      <c r="C20" s="23">
        <v>809</v>
      </c>
      <c r="D20" s="14">
        <v>694</v>
      </c>
      <c r="E20" s="14">
        <v>847</v>
      </c>
      <c r="F20" s="20">
        <f t="shared" si="0"/>
        <v>1541</v>
      </c>
      <c r="G20" s="15">
        <v>6</v>
      </c>
      <c r="H20" s="15">
        <v>15</v>
      </c>
      <c r="I20" s="15">
        <v>6</v>
      </c>
      <c r="J20" s="15">
        <v>12</v>
      </c>
      <c r="K20" s="15">
        <v>0</v>
      </c>
      <c r="L20" s="15">
        <v>3</v>
      </c>
      <c r="M20" s="15">
        <v>0</v>
      </c>
      <c r="N20" s="25">
        <v>0</v>
      </c>
    </row>
    <row r="21" spans="1:14" ht="17.399999999999999">
      <c r="A21" s="3"/>
      <c r="B21" s="4" t="s">
        <v>23</v>
      </c>
      <c r="C21" s="14">
        <v>178</v>
      </c>
      <c r="D21" s="14">
        <v>165</v>
      </c>
      <c r="E21" s="14">
        <v>187</v>
      </c>
      <c r="F21" s="20">
        <f t="shared" si="0"/>
        <v>352</v>
      </c>
      <c r="G21" s="15">
        <v>1</v>
      </c>
      <c r="H21" s="15">
        <v>3</v>
      </c>
      <c r="I21" s="15">
        <v>1</v>
      </c>
      <c r="J21" s="15">
        <v>2</v>
      </c>
      <c r="K21" s="15">
        <v>0</v>
      </c>
      <c r="L21" s="15">
        <v>1</v>
      </c>
      <c r="M21" s="15">
        <v>0</v>
      </c>
      <c r="N21" s="25">
        <v>0</v>
      </c>
    </row>
    <row r="22" spans="1:14" ht="17.399999999999999">
      <c r="A22" s="3"/>
      <c r="B22" s="4" t="s">
        <v>24</v>
      </c>
      <c r="C22" s="14">
        <v>493</v>
      </c>
      <c r="D22" s="14">
        <v>731</v>
      </c>
      <c r="E22" s="14">
        <v>754</v>
      </c>
      <c r="F22" s="20">
        <f t="shared" si="0"/>
        <v>1485</v>
      </c>
      <c r="G22" s="23">
        <v>18</v>
      </c>
      <c r="H22" s="15">
        <v>15</v>
      </c>
      <c r="I22" s="15">
        <v>4</v>
      </c>
      <c r="J22" s="15">
        <v>8</v>
      </c>
      <c r="K22" s="15">
        <v>1</v>
      </c>
      <c r="L22" s="15">
        <v>0</v>
      </c>
      <c r="M22" s="15">
        <v>1</v>
      </c>
      <c r="N22" s="25">
        <v>2</v>
      </c>
    </row>
    <row r="23" spans="1:14" ht="17.399999999999999">
      <c r="A23" s="3"/>
      <c r="B23" s="4" t="s">
        <v>25</v>
      </c>
      <c r="C23" s="14">
        <v>785</v>
      </c>
      <c r="D23" s="14">
        <v>864</v>
      </c>
      <c r="E23" s="14">
        <v>935</v>
      </c>
      <c r="F23" s="20">
        <f t="shared" si="0"/>
        <v>1799</v>
      </c>
      <c r="G23" s="15">
        <v>12</v>
      </c>
      <c r="H23" s="15">
        <v>14</v>
      </c>
      <c r="I23" s="15">
        <v>2</v>
      </c>
      <c r="J23" s="15">
        <v>6</v>
      </c>
      <c r="K23" s="15">
        <v>1</v>
      </c>
      <c r="L23" s="15">
        <v>0</v>
      </c>
      <c r="M23" s="15">
        <v>0</v>
      </c>
      <c r="N23" s="25">
        <v>0</v>
      </c>
    </row>
    <row r="24" spans="1:14" ht="17.399999999999999">
      <c r="A24" s="3"/>
      <c r="B24" s="4" t="s">
        <v>26</v>
      </c>
      <c r="C24" s="14">
        <v>1235</v>
      </c>
      <c r="D24" s="14">
        <v>1304</v>
      </c>
      <c r="E24" s="14">
        <v>1387</v>
      </c>
      <c r="F24" s="20">
        <f t="shared" si="0"/>
        <v>2691</v>
      </c>
      <c r="G24" s="15">
        <v>10</v>
      </c>
      <c r="H24" s="15">
        <v>32</v>
      </c>
      <c r="I24" s="15">
        <v>10</v>
      </c>
      <c r="J24" s="15">
        <v>8</v>
      </c>
      <c r="K24" s="15">
        <v>0</v>
      </c>
      <c r="L24" s="15">
        <v>1</v>
      </c>
      <c r="M24" s="15">
        <v>0</v>
      </c>
      <c r="N24" s="25">
        <v>2</v>
      </c>
    </row>
    <row r="25" spans="1:14" ht="17.399999999999999">
      <c r="A25" s="3"/>
      <c r="B25" s="4" t="s">
        <v>27</v>
      </c>
      <c r="C25" s="14">
        <v>1438</v>
      </c>
      <c r="D25" s="14">
        <v>1389</v>
      </c>
      <c r="E25" s="14">
        <v>1455</v>
      </c>
      <c r="F25" s="20">
        <f t="shared" si="0"/>
        <v>2844</v>
      </c>
      <c r="G25" s="15">
        <v>44</v>
      </c>
      <c r="H25" s="15">
        <v>37</v>
      </c>
      <c r="I25" s="15">
        <v>14</v>
      </c>
      <c r="J25" s="15">
        <v>11</v>
      </c>
      <c r="K25" s="15">
        <v>1</v>
      </c>
      <c r="L25" s="15">
        <v>2</v>
      </c>
      <c r="M25" s="15">
        <v>5</v>
      </c>
      <c r="N25" s="25">
        <v>1</v>
      </c>
    </row>
    <row r="26" spans="1:14" ht="17.399999999999999">
      <c r="A26" s="3"/>
      <c r="B26" s="4" t="s">
        <v>28</v>
      </c>
      <c r="C26" s="14">
        <v>511</v>
      </c>
      <c r="D26" s="14">
        <v>441</v>
      </c>
      <c r="E26" s="14">
        <v>497</v>
      </c>
      <c r="F26" s="20">
        <f t="shared" si="0"/>
        <v>938</v>
      </c>
      <c r="G26" s="15">
        <v>12</v>
      </c>
      <c r="H26" s="15">
        <v>8</v>
      </c>
      <c r="I26" s="15">
        <v>3</v>
      </c>
      <c r="J26" s="15">
        <v>2</v>
      </c>
      <c r="K26" s="15">
        <v>3</v>
      </c>
      <c r="L26" s="15">
        <v>1</v>
      </c>
      <c r="M26" s="15">
        <v>0</v>
      </c>
      <c r="N26" s="25">
        <v>0</v>
      </c>
    </row>
    <row r="27" spans="1:14" ht="17.399999999999999">
      <c r="A27" s="3"/>
      <c r="B27" s="4" t="s">
        <v>29</v>
      </c>
      <c r="C27" s="14">
        <v>416</v>
      </c>
      <c r="D27" s="14">
        <v>456</v>
      </c>
      <c r="E27" s="14">
        <v>455</v>
      </c>
      <c r="F27" s="20">
        <f t="shared" si="0"/>
        <v>911</v>
      </c>
      <c r="G27" s="15">
        <v>6</v>
      </c>
      <c r="H27" s="15">
        <v>2</v>
      </c>
      <c r="I27" s="15">
        <v>2</v>
      </c>
      <c r="J27" s="15">
        <v>3</v>
      </c>
      <c r="K27" s="15">
        <v>0</v>
      </c>
      <c r="L27" s="15">
        <v>0</v>
      </c>
      <c r="M27" s="15">
        <v>0</v>
      </c>
      <c r="N27" s="25">
        <v>0</v>
      </c>
    </row>
    <row r="28" spans="1:14" ht="17.399999999999999">
      <c r="A28" s="3"/>
      <c r="B28" s="4" t="s">
        <v>30</v>
      </c>
      <c r="C28" s="14">
        <v>341</v>
      </c>
      <c r="D28" s="14">
        <v>390</v>
      </c>
      <c r="E28" s="14">
        <v>353</v>
      </c>
      <c r="F28" s="20">
        <f t="shared" si="0"/>
        <v>743</v>
      </c>
      <c r="G28" s="15">
        <v>3</v>
      </c>
      <c r="H28" s="15">
        <v>6</v>
      </c>
      <c r="I28" s="15">
        <v>1</v>
      </c>
      <c r="J28" s="15">
        <v>3</v>
      </c>
      <c r="K28" s="15">
        <v>0</v>
      </c>
      <c r="L28" s="15">
        <v>0</v>
      </c>
      <c r="M28" s="15">
        <v>0</v>
      </c>
      <c r="N28" s="25">
        <v>0</v>
      </c>
    </row>
    <row r="29" spans="1:14" ht="17.399999999999999">
      <c r="A29" s="3"/>
      <c r="B29" s="4" t="s">
        <v>31</v>
      </c>
      <c r="C29" s="14">
        <v>162</v>
      </c>
      <c r="D29" s="14">
        <v>182</v>
      </c>
      <c r="E29" s="14">
        <v>140</v>
      </c>
      <c r="F29" s="20">
        <f t="shared" si="0"/>
        <v>322</v>
      </c>
      <c r="G29" s="15">
        <v>0</v>
      </c>
      <c r="H29" s="15">
        <v>7</v>
      </c>
      <c r="I29" s="15">
        <v>0</v>
      </c>
      <c r="J29" s="15">
        <v>1</v>
      </c>
      <c r="K29" s="15">
        <v>0</v>
      </c>
      <c r="L29" s="15">
        <v>0</v>
      </c>
      <c r="M29" s="15">
        <v>0</v>
      </c>
      <c r="N29" s="25">
        <v>0</v>
      </c>
    </row>
    <row r="30" spans="1:14" ht="17.399999999999999">
      <c r="A30" s="3"/>
      <c r="B30" s="4" t="s">
        <v>32</v>
      </c>
      <c r="C30" s="14">
        <v>210</v>
      </c>
      <c r="D30" s="14">
        <v>256</v>
      </c>
      <c r="E30" s="14">
        <v>269</v>
      </c>
      <c r="F30" s="20">
        <f t="shared" si="0"/>
        <v>525</v>
      </c>
      <c r="G30" s="15">
        <v>1</v>
      </c>
      <c r="H30" s="15">
        <v>6</v>
      </c>
      <c r="I30" s="15">
        <v>3</v>
      </c>
      <c r="J30" s="15">
        <v>1</v>
      </c>
      <c r="K30" s="15">
        <v>0</v>
      </c>
      <c r="L30" s="15">
        <v>3</v>
      </c>
      <c r="M30" s="15">
        <v>1</v>
      </c>
      <c r="N30" s="25">
        <v>0</v>
      </c>
    </row>
    <row r="31" spans="1:14" ht="17.399999999999999">
      <c r="A31" s="3"/>
      <c r="B31" s="4" t="s">
        <v>33</v>
      </c>
      <c r="C31" s="14">
        <v>215</v>
      </c>
      <c r="D31" s="14">
        <v>242</v>
      </c>
      <c r="E31" s="14">
        <v>216</v>
      </c>
      <c r="F31" s="20">
        <f t="shared" si="0"/>
        <v>458</v>
      </c>
      <c r="G31" s="15">
        <v>2</v>
      </c>
      <c r="H31" s="15">
        <v>1</v>
      </c>
      <c r="I31" s="15">
        <v>0</v>
      </c>
      <c r="J31" s="15">
        <v>1</v>
      </c>
      <c r="K31" s="15">
        <v>1</v>
      </c>
      <c r="L31" s="15">
        <v>0</v>
      </c>
      <c r="M31" s="15">
        <v>0</v>
      </c>
      <c r="N31" s="25">
        <v>0</v>
      </c>
    </row>
    <row r="32" spans="1:14" ht="17.399999999999999">
      <c r="A32" s="3"/>
      <c r="B32" s="4" t="s">
        <v>34</v>
      </c>
      <c r="C32" s="14">
        <v>307</v>
      </c>
      <c r="D32" s="14">
        <v>362</v>
      </c>
      <c r="E32" s="24">
        <v>329</v>
      </c>
      <c r="F32" s="20">
        <f t="shared" si="0"/>
        <v>691</v>
      </c>
      <c r="G32" s="15">
        <v>1</v>
      </c>
      <c r="H32" s="15">
        <v>11</v>
      </c>
      <c r="I32" s="15">
        <v>2</v>
      </c>
      <c r="J32" s="15">
        <v>2</v>
      </c>
      <c r="K32" s="15">
        <v>0</v>
      </c>
      <c r="L32" s="15">
        <v>0</v>
      </c>
      <c r="M32" s="15">
        <v>1</v>
      </c>
      <c r="N32" s="25">
        <v>0</v>
      </c>
    </row>
    <row r="33" spans="1:14" ht="17.399999999999999">
      <c r="A33" s="3"/>
      <c r="B33" s="4" t="s">
        <v>35</v>
      </c>
      <c r="C33" s="28">
        <v>189</v>
      </c>
      <c r="D33" s="28">
        <v>217</v>
      </c>
      <c r="E33" s="28">
        <v>196</v>
      </c>
      <c r="F33" s="20">
        <f t="shared" si="0"/>
        <v>413</v>
      </c>
      <c r="G33" s="15">
        <v>2</v>
      </c>
      <c r="H33" s="15">
        <v>4</v>
      </c>
      <c r="I33" s="30">
        <v>3</v>
      </c>
      <c r="J33" s="30">
        <v>2</v>
      </c>
      <c r="K33" s="30">
        <v>0</v>
      </c>
      <c r="L33" s="30">
        <v>1</v>
      </c>
      <c r="M33" s="30">
        <v>0</v>
      </c>
      <c r="N33" s="32">
        <v>0</v>
      </c>
    </row>
    <row r="34" spans="1:14" ht="17.399999999999999">
      <c r="A34" s="3"/>
      <c r="B34" s="4" t="s">
        <v>36</v>
      </c>
      <c r="C34" s="14">
        <v>274</v>
      </c>
      <c r="D34" s="14">
        <v>322</v>
      </c>
      <c r="E34" s="14">
        <v>274</v>
      </c>
      <c r="F34" s="20">
        <f t="shared" si="0"/>
        <v>596</v>
      </c>
      <c r="G34" s="15">
        <v>0</v>
      </c>
      <c r="H34" s="15">
        <v>9</v>
      </c>
      <c r="I34" s="15">
        <v>4</v>
      </c>
      <c r="J34" s="15">
        <v>1</v>
      </c>
      <c r="K34" s="15">
        <v>1</v>
      </c>
      <c r="L34" s="15">
        <v>1</v>
      </c>
      <c r="M34" s="15">
        <v>0</v>
      </c>
      <c r="N34" s="25">
        <v>0</v>
      </c>
    </row>
    <row r="35" spans="1:14" ht="17.399999999999999">
      <c r="A35" s="3"/>
      <c r="B35" s="4" t="s">
        <v>37</v>
      </c>
      <c r="C35" s="29">
        <v>407</v>
      </c>
      <c r="D35" s="29">
        <v>430</v>
      </c>
      <c r="E35" s="29">
        <v>400</v>
      </c>
      <c r="F35" s="20">
        <f t="shared" si="0"/>
        <v>830</v>
      </c>
      <c r="G35" s="15">
        <v>6</v>
      </c>
      <c r="H35" s="15">
        <v>7</v>
      </c>
      <c r="I35" s="31">
        <v>8</v>
      </c>
      <c r="J35" s="31">
        <v>7</v>
      </c>
      <c r="K35" s="31">
        <v>0</v>
      </c>
      <c r="L35" s="31">
        <v>1</v>
      </c>
      <c r="M35" s="31">
        <v>0</v>
      </c>
      <c r="N35" s="33">
        <v>0</v>
      </c>
    </row>
    <row r="36" spans="1:14" ht="17.399999999999999">
      <c r="A36" s="3"/>
      <c r="B36" s="4" t="s">
        <v>38</v>
      </c>
      <c r="C36" s="14">
        <v>692</v>
      </c>
      <c r="D36" s="14">
        <v>604</v>
      </c>
      <c r="E36" s="14">
        <v>613</v>
      </c>
      <c r="F36" s="20">
        <f t="shared" si="0"/>
        <v>1217</v>
      </c>
      <c r="G36" s="15">
        <v>8</v>
      </c>
      <c r="H36" s="15">
        <v>6</v>
      </c>
      <c r="I36" s="15">
        <v>11</v>
      </c>
      <c r="J36" s="15">
        <v>8</v>
      </c>
      <c r="K36" s="15">
        <v>0</v>
      </c>
      <c r="L36" s="15">
        <v>3</v>
      </c>
      <c r="M36" s="15">
        <v>0</v>
      </c>
      <c r="N36" s="25">
        <v>1</v>
      </c>
    </row>
    <row r="37" spans="1:14" ht="17.399999999999999">
      <c r="A37" s="3"/>
      <c r="B37" s="4" t="s">
        <v>39</v>
      </c>
      <c r="C37" s="14">
        <v>450</v>
      </c>
      <c r="D37" s="14">
        <v>444</v>
      </c>
      <c r="E37" s="14">
        <v>421</v>
      </c>
      <c r="F37" s="20">
        <f t="shared" si="0"/>
        <v>865</v>
      </c>
      <c r="G37" s="15">
        <v>5</v>
      </c>
      <c r="H37" s="15">
        <v>3</v>
      </c>
      <c r="I37" s="15">
        <v>2</v>
      </c>
      <c r="J37" s="15">
        <v>4</v>
      </c>
      <c r="K37" s="15">
        <v>0</v>
      </c>
      <c r="L37" s="15">
        <v>1</v>
      </c>
      <c r="M37" s="15">
        <v>0</v>
      </c>
      <c r="N37" s="25">
        <v>0</v>
      </c>
    </row>
    <row r="38" spans="1:14" ht="17.399999999999999">
      <c r="A38" s="3"/>
      <c r="B38" s="4" t="s">
        <v>40</v>
      </c>
      <c r="C38" s="14">
        <v>2767</v>
      </c>
      <c r="D38" s="14">
        <v>2811</v>
      </c>
      <c r="E38" s="14">
        <v>3080</v>
      </c>
      <c r="F38" s="20">
        <f t="shared" si="0"/>
        <v>5891</v>
      </c>
      <c r="G38" s="15">
        <v>43</v>
      </c>
      <c r="H38" s="15">
        <v>34</v>
      </c>
      <c r="I38" s="15">
        <v>11</v>
      </c>
      <c r="J38" s="15">
        <v>13</v>
      </c>
      <c r="K38" s="15">
        <v>1</v>
      </c>
      <c r="L38" s="15">
        <v>14</v>
      </c>
      <c r="M38" s="15">
        <v>5</v>
      </c>
      <c r="N38" s="25">
        <v>0</v>
      </c>
    </row>
    <row r="39" spans="1:14" ht="17.399999999999999">
      <c r="A39" s="3"/>
      <c r="B39" s="4" t="s">
        <v>41</v>
      </c>
      <c r="C39" s="14">
        <v>2212</v>
      </c>
      <c r="D39" s="14">
        <v>1990</v>
      </c>
      <c r="E39" s="14">
        <v>2183</v>
      </c>
      <c r="F39" s="20">
        <f t="shared" si="0"/>
        <v>4173</v>
      </c>
      <c r="G39" s="15">
        <v>85</v>
      </c>
      <c r="H39" s="15">
        <v>34</v>
      </c>
      <c r="I39" s="15">
        <v>22</v>
      </c>
      <c r="J39" s="15">
        <v>23</v>
      </c>
      <c r="K39" s="15">
        <v>1</v>
      </c>
      <c r="L39" s="15">
        <v>2</v>
      </c>
      <c r="M39" s="15">
        <v>2</v>
      </c>
      <c r="N39" s="25">
        <v>0</v>
      </c>
    </row>
    <row r="40" spans="1:14" ht="17.399999999999999">
      <c r="A40" s="3"/>
      <c r="B40" s="4" t="s">
        <v>42</v>
      </c>
      <c r="C40" s="14">
        <v>1994</v>
      </c>
      <c r="D40" s="14">
        <v>1377</v>
      </c>
      <c r="E40" s="14">
        <v>1664</v>
      </c>
      <c r="F40" s="20">
        <f t="shared" si="0"/>
        <v>3041</v>
      </c>
      <c r="G40" s="15">
        <v>112</v>
      </c>
      <c r="H40" s="15">
        <v>17</v>
      </c>
      <c r="I40" s="15">
        <v>27</v>
      </c>
      <c r="J40" s="15">
        <v>11</v>
      </c>
      <c r="K40" s="15">
        <v>5</v>
      </c>
      <c r="L40" s="15">
        <v>0</v>
      </c>
      <c r="M40" s="15">
        <v>4</v>
      </c>
      <c r="N40" s="25">
        <v>1</v>
      </c>
    </row>
    <row r="41" spans="1:14" ht="17.399999999999999">
      <c r="A41" s="3"/>
      <c r="B41" s="4" t="s">
        <v>43</v>
      </c>
      <c r="C41" s="14">
        <v>1581</v>
      </c>
      <c r="D41" s="14">
        <v>1337</v>
      </c>
      <c r="E41" s="14">
        <v>1590</v>
      </c>
      <c r="F41" s="20">
        <f t="shared" si="0"/>
        <v>2927</v>
      </c>
      <c r="G41" s="15">
        <v>29</v>
      </c>
      <c r="H41" s="15">
        <v>23</v>
      </c>
      <c r="I41" s="15">
        <v>15</v>
      </c>
      <c r="J41" s="15">
        <v>7</v>
      </c>
      <c r="K41" s="15">
        <v>1</v>
      </c>
      <c r="L41" s="15">
        <v>8</v>
      </c>
      <c r="M41" s="15">
        <v>1</v>
      </c>
      <c r="N41" s="25">
        <v>0</v>
      </c>
    </row>
    <row r="42" spans="1:14" ht="17.399999999999999">
      <c r="A42" s="3"/>
      <c r="B42" s="4" t="s">
        <v>44</v>
      </c>
      <c r="C42" s="14">
        <v>770</v>
      </c>
      <c r="D42" s="14">
        <v>672</v>
      </c>
      <c r="E42" s="14">
        <v>807</v>
      </c>
      <c r="F42" s="20">
        <f t="shared" si="0"/>
        <v>1479</v>
      </c>
      <c r="G42" s="15">
        <v>9</v>
      </c>
      <c r="H42" s="15">
        <v>3</v>
      </c>
      <c r="I42" s="15">
        <v>7</v>
      </c>
      <c r="J42" s="15">
        <v>6</v>
      </c>
      <c r="K42" s="15">
        <v>1</v>
      </c>
      <c r="L42" s="15">
        <v>3</v>
      </c>
      <c r="M42" s="15">
        <v>1</v>
      </c>
      <c r="N42" s="25">
        <v>2</v>
      </c>
    </row>
    <row r="43" spans="1:14" ht="17.399999999999999">
      <c r="A43" s="3"/>
      <c r="B43" s="4" t="s">
        <v>45</v>
      </c>
      <c r="C43" s="14">
        <v>820</v>
      </c>
      <c r="D43" s="14">
        <v>740</v>
      </c>
      <c r="E43" s="14">
        <v>836</v>
      </c>
      <c r="F43" s="20">
        <f t="shared" si="0"/>
        <v>1576</v>
      </c>
      <c r="G43" s="15">
        <v>7</v>
      </c>
      <c r="H43" s="15">
        <v>8</v>
      </c>
      <c r="I43" s="15">
        <v>5</v>
      </c>
      <c r="J43" s="15">
        <v>13</v>
      </c>
      <c r="K43" s="15">
        <v>0</v>
      </c>
      <c r="L43" s="15">
        <v>3</v>
      </c>
      <c r="M43" s="15">
        <v>2</v>
      </c>
      <c r="N43" s="25">
        <v>0</v>
      </c>
    </row>
    <row r="44" spans="1:14" ht="17.399999999999999">
      <c r="A44" s="3"/>
      <c r="B44" s="4" t="s">
        <v>46</v>
      </c>
      <c r="C44" s="14">
        <v>7459</v>
      </c>
      <c r="D44" s="14">
        <v>7570</v>
      </c>
      <c r="E44" s="14">
        <v>8877</v>
      </c>
      <c r="F44" s="20">
        <f t="shared" si="0"/>
        <v>16447</v>
      </c>
      <c r="G44" s="15">
        <v>162</v>
      </c>
      <c r="H44" s="15">
        <v>150</v>
      </c>
      <c r="I44" s="15">
        <v>84</v>
      </c>
      <c r="J44" s="15">
        <v>61</v>
      </c>
      <c r="K44" s="15">
        <v>7</v>
      </c>
      <c r="L44" s="15">
        <v>10</v>
      </c>
      <c r="M44" s="15">
        <v>10</v>
      </c>
      <c r="N44" s="25">
        <v>3</v>
      </c>
    </row>
    <row r="45" spans="1:14" ht="17.399999999999999">
      <c r="A45" s="3"/>
      <c r="B45" s="4" t="s">
        <v>47</v>
      </c>
      <c r="C45" s="14">
        <v>13312</v>
      </c>
      <c r="D45" s="14">
        <v>13795</v>
      </c>
      <c r="E45" s="14">
        <v>16196</v>
      </c>
      <c r="F45" s="20">
        <f t="shared" si="0"/>
        <v>29991</v>
      </c>
      <c r="G45" s="15">
        <v>329</v>
      </c>
      <c r="H45" s="15">
        <v>333</v>
      </c>
      <c r="I45" s="15">
        <v>126</v>
      </c>
      <c r="J45" s="15">
        <v>136</v>
      </c>
      <c r="K45" s="15">
        <v>7</v>
      </c>
      <c r="L45" s="15">
        <v>19</v>
      </c>
      <c r="M45" s="15">
        <v>6</v>
      </c>
      <c r="N45" s="25">
        <v>7</v>
      </c>
    </row>
    <row r="46" spans="1:14" ht="17.399999999999999">
      <c r="A46" s="3"/>
      <c r="B46" s="4" t="s">
        <v>48</v>
      </c>
      <c r="C46" s="14">
        <v>2006</v>
      </c>
      <c r="D46" s="14">
        <v>2574</v>
      </c>
      <c r="E46" s="14">
        <v>2713</v>
      </c>
      <c r="F46" s="20">
        <f t="shared" si="0"/>
        <v>5287</v>
      </c>
      <c r="G46" s="15">
        <v>30</v>
      </c>
      <c r="H46" s="15">
        <v>34</v>
      </c>
      <c r="I46" s="15">
        <v>7</v>
      </c>
      <c r="J46" s="15">
        <v>16</v>
      </c>
      <c r="K46" s="15">
        <v>1</v>
      </c>
      <c r="L46" s="15">
        <v>2</v>
      </c>
      <c r="M46" s="15">
        <v>4</v>
      </c>
      <c r="N46" s="25">
        <v>0</v>
      </c>
    </row>
    <row r="47" spans="1:14" ht="17.399999999999999">
      <c r="A47" s="3"/>
      <c r="B47" s="4" t="s">
        <v>49</v>
      </c>
      <c r="C47" s="14">
        <v>6836</v>
      </c>
      <c r="D47" s="14">
        <v>7834</v>
      </c>
      <c r="E47" s="14">
        <v>8780</v>
      </c>
      <c r="F47" s="20">
        <f t="shared" si="0"/>
        <v>16614</v>
      </c>
      <c r="G47" s="15">
        <v>125</v>
      </c>
      <c r="H47" s="15">
        <v>147</v>
      </c>
      <c r="I47" s="15">
        <v>67</v>
      </c>
      <c r="J47" s="15">
        <v>89</v>
      </c>
      <c r="K47" s="15">
        <v>6</v>
      </c>
      <c r="L47" s="15">
        <v>9</v>
      </c>
      <c r="M47" s="15">
        <v>17</v>
      </c>
      <c r="N47" s="25">
        <v>5</v>
      </c>
    </row>
    <row r="48" spans="1:14" ht="17.399999999999999">
      <c r="A48" s="3"/>
      <c r="B48" s="4" t="s">
        <v>50</v>
      </c>
      <c r="C48" s="14">
        <v>14342</v>
      </c>
      <c r="D48" s="14">
        <v>16495</v>
      </c>
      <c r="E48" s="14">
        <v>18437</v>
      </c>
      <c r="F48" s="20">
        <f t="shared" si="0"/>
        <v>34932</v>
      </c>
      <c r="G48" s="15">
        <v>307</v>
      </c>
      <c r="H48" s="15">
        <v>301</v>
      </c>
      <c r="I48" s="15">
        <v>102</v>
      </c>
      <c r="J48" s="15">
        <v>111</v>
      </c>
      <c r="K48" s="15">
        <v>10</v>
      </c>
      <c r="L48" s="15">
        <v>15</v>
      </c>
      <c r="M48" s="15">
        <v>16</v>
      </c>
      <c r="N48" s="25">
        <v>4</v>
      </c>
    </row>
    <row r="49" spans="1:14" ht="17.399999999999999">
      <c r="A49" s="3"/>
      <c r="B49" s="4" t="s">
        <v>51</v>
      </c>
      <c r="C49" s="14">
        <v>18833</v>
      </c>
      <c r="D49" s="14">
        <v>21169</v>
      </c>
      <c r="E49" s="14">
        <v>24165</v>
      </c>
      <c r="F49" s="20">
        <f t="shared" si="0"/>
        <v>45334</v>
      </c>
      <c r="G49" s="15">
        <v>385</v>
      </c>
      <c r="H49" s="15">
        <v>381</v>
      </c>
      <c r="I49" s="15">
        <v>187</v>
      </c>
      <c r="J49" s="15">
        <v>165</v>
      </c>
      <c r="K49" s="15">
        <v>13</v>
      </c>
      <c r="L49" s="15">
        <v>18</v>
      </c>
      <c r="M49" s="15">
        <v>17</v>
      </c>
      <c r="N49" s="25">
        <v>8</v>
      </c>
    </row>
    <row r="50" spans="1:14" ht="17.399999999999999">
      <c r="B50" s="7" t="s">
        <v>4</v>
      </c>
      <c r="C50" s="8">
        <f t="shared" ref="C50:N50" si="1">SUM(C11:C49)</f>
        <v>87806</v>
      </c>
      <c r="D50" s="8">
        <f t="shared" si="1"/>
        <v>93600</v>
      </c>
      <c r="E50" s="8">
        <f t="shared" si="1"/>
        <v>104327</v>
      </c>
      <c r="F50" s="9">
        <f t="shared" si="1"/>
        <v>197927</v>
      </c>
      <c r="G50" s="10">
        <f t="shared" si="1"/>
        <v>1810</v>
      </c>
      <c r="H50" s="11">
        <f t="shared" si="1"/>
        <v>1714</v>
      </c>
      <c r="I50" s="12">
        <f t="shared" si="1"/>
        <v>788</v>
      </c>
      <c r="J50" s="12">
        <f t="shared" si="1"/>
        <v>788</v>
      </c>
      <c r="K50" s="22">
        <f t="shared" si="1"/>
        <v>62</v>
      </c>
      <c r="L50" s="22">
        <f t="shared" si="1"/>
        <v>137</v>
      </c>
      <c r="M50" s="22">
        <f t="shared" si="1"/>
        <v>100</v>
      </c>
      <c r="N50" s="22">
        <f t="shared" si="1"/>
        <v>38</v>
      </c>
    </row>
    <row r="51" spans="1:14">
      <c r="H51" s="1" t="s">
        <v>5</v>
      </c>
      <c r="I51" s="2"/>
      <c r="J51" s="2"/>
    </row>
    <row r="52" spans="1:14" ht="22.2">
      <c r="B52" s="18"/>
      <c r="C52" s="18"/>
      <c r="D52" s="19"/>
    </row>
    <row r="53" spans="1:14" ht="37.950000000000003" customHeight="1">
      <c r="A53" s="13"/>
      <c r="B53" s="51"/>
      <c r="C53" s="51"/>
      <c r="D53" s="51"/>
      <c r="E53" s="51"/>
      <c r="F53" s="51"/>
      <c r="G53" s="51"/>
      <c r="H53" s="51"/>
      <c r="I53" s="51"/>
      <c r="J53" s="51"/>
    </row>
    <row r="54" spans="1:14" ht="54.6" customHeight="1">
      <c r="A54" s="13"/>
      <c r="B54" s="52"/>
      <c r="C54" s="52"/>
      <c r="D54" s="52"/>
      <c r="E54" s="52"/>
      <c r="F54" s="52"/>
      <c r="G54" s="52"/>
      <c r="H54" s="52"/>
      <c r="I54" s="52"/>
      <c r="J54" s="52"/>
    </row>
    <row r="55" spans="1:14" ht="58.95" customHeight="1">
      <c r="A55" s="13"/>
      <c r="B55" s="52"/>
      <c r="C55" s="52"/>
      <c r="D55" s="52"/>
      <c r="E55" s="52"/>
      <c r="F55" s="52"/>
      <c r="G55" s="52"/>
      <c r="H55" s="52"/>
      <c r="I55" s="52"/>
      <c r="J55" s="52"/>
    </row>
    <row r="56" spans="1:14" ht="56.4" customHeight="1">
      <c r="A56" s="13"/>
      <c r="B56" s="52"/>
      <c r="C56" s="52"/>
      <c r="D56" s="52"/>
      <c r="E56" s="52"/>
      <c r="F56" s="52"/>
      <c r="G56" s="52"/>
      <c r="H56" s="52"/>
      <c r="I56" s="52"/>
      <c r="J56" s="52"/>
    </row>
    <row r="57" spans="1:14" ht="30.6" customHeight="1">
      <c r="D57" s="50"/>
      <c r="E57" s="50"/>
      <c r="F57" s="50"/>
      <c r="G57" s="50"/>
      <c r="H57" s="50"/>
      <c r="I57" s="50"/>
      <c r="J57" s="50"/>
    </row>
  </sheetData>
  <mergeCells count="20">
    <mergeCell ref="E8:M8"/>
    <mergeCell ref="B54:J54"/>
    <mergeCell ref="B55:J55"/>
    <mergeCell ref="B56:J56"/>
    <mergeCell ref="D57:J57"/>
    <mergeCell ref="B9:D9"/>
    <mergeCell ref="E9:F9"/>
    <mergeCell ref="G9:H9"/>
    <mergeCell ref="B53:J53"/>
    <mergeCell ref="B8:C8"/>
    <mergeCell ref="B1:J1"/>
    <mergeCell ref="B4:N4"/>
    <mergeCell ref="B3:C3"/>
    <mergeCell ref="F3:G3"/>
    <mergeCell ref="A2:E2"/>
    <mergeCell ref="B5:C5"/>
    <mergeCell ref="E5:M5"/>
    <mergeCell ref="B6:C6"/>
    <mergeCell ref="E6:M6"/>
    <mergeCell ref="E7:M7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7"/>
  <sheetViews>
    <sheetView workbookViewId="0">
      <selection activeCell="I16" sqref="I16"/>
    </sheetView>
  </sheetViews>
  <sheetFormatPr defaultRowHeight="16.2"/>
  <cols>
    <col min="1" max="1" width="3.21875" customWidth="1"/>
    <col min="7" max="7" width="9.44140625" customWidth="1"/>
    <col min="8" max="8" width="11.21875" customWidth="1"/>
    <col min="10" max="10" width="9.6640625" customWidth="1"/>
    <col min="11" max="11" width="11.6640625" customWidth="1"/>
    <col min="12" max="12" width="11.109375" customWidth="1"/>
    <col min="13" max="13" width="11.44140625" customWidth="1"/>
    <col min="14" max="14" width="11.77734375" customWidth="1"/>
  </cols>
  <sheetData>
    <row r="1" spans="1:14" ht="27" customHeight="1">
      <c r="B1" s="47" t="s">
        <v>76</v>
      </c>
      <c r="C1" s="47"/>
      <c r="D1" s="47"/>
      <c r="E1" s="47"/>
      <c r="F1" s="47"/>
      <c r="G1" s="47"/>
      <c r="H1" s="47"/>
      <c r="I1" s="47"/>
      <c r="J1" s="47"/>
    </row>
    <row r="2" spans="1:14" ht="24" customHeight="1">
      <c r="A2" s="45" t="s">
        <v>64</v>
      </c>
      <c r="B2" s="46"/>
      <c r="C2" s="46"/>
      <c r="D2" s="46"/>
      <c r="E2" s="46"/>
      <c r="F2" s="40" t="str">
        <f>修改年度!$A1</f>
        <v>114年</v>
      </c>
      <c r="G2" s="41" t="s">
        <v>68</v>
      </c>
    </row>
    <row r="3" spans="1:14" ht="22.95" customHeight="1">
      <c r="B3" s="48" t="s">
        <v>56</v>
      </c>
      <c r="C3" s="48"/>
      <c r="D3" s="34" t="str">
        <f>C50&amp; "戶"</f>
        <v>87893戶</v>
      </c>
      <c r="E3" s="34"/>
      <c r="F3" s="48" t="s">
        <v>57</v>
      </c>
      <c r="G3" s="48"/>
      <c r="H3" s="34" t="str">
        <f>F50&amp; "人"</f>
        <v>197750人</v>
      </c>
      <c r="I3" s="34"/>
      <c r="J3" s="35"/>
      <c r="K3" s="36"/>
      <c r="L3" s="36"/>
      <c r="M3" s="36"/>
      <c r="N3" s="36"/>
    </row>
    <row r="4" spans="1:14" ht="22.95" customHeight="1">
      <c r="B4" s="42" t="s">
        <v>90</v>
      </c>
      <c r="C4" s="43"/>
      <c r="D4" s="43"/>
      <c r="E4" s="43"/>
      <c r="F4" s="43"/>
      <c r="G4" s="43"/>
      <c r="H4" s="43"/>
      <c r="I4" s="43"/>
      <c r="J4" s="43"/>
      <c r="K4" s="44"/>
      <c r="L4" s="44"/>
      <c r="M4" s="44"/>
      <c r="N4" s="44"/>
    </row>
    <row r="5" spans="1:14" ht="22.95" customHeight="1">
      <c r="B5" s="49" t="s">
        <v>58</v>
      </c>
      <c r="C5" s="49"/>
      <c r="D5" s="37" t="str">
        <f>K50&amp; "人"</f>
        <v>79人</v>
      </c>
      <c r="E5" s="49" t="s">
        <v>91</v>
      </c>
      <c r="F5" s="49"/>
      <c r="G5" s="49"/>
      <c r="H5" s="49"/>
      <c r="I5" s="49"/>
      <c r="J5" s="49"/>
      <c r="K5" s="49"/>
      <c r="L5" s="49"/>
      <c r="M5" s="49"/>
      <c r="N5" s="36"/>
    </row>
    <row r="6" spans="1:14" ht="22.95" customHeight="1">
      <c r="B6" s="42" t="s">
        <v>59</v>
      </c>
      <c r="C6" s="42"/>
      <c r="D6" s="27" t="str">
        <f>L50&amp; "人"</f>
        <v>120人</v>
      </c>
      <c r="E6" s="42"/>
      <c r="F6" s="42"/>
      <c r="G6" s="42"/>
      <c r="H6" s="42"/>
      <c r="I6" s="42"/>
      <c r="J6" s="42"/>
      <c r="K6" s="42"/>
      <c r="L6" s="42"/>
      <c r="M6" s="42"/>
      <c r="N6" s="36"/>
    </row>
    <row r="7" spans="1:14" ht="22.95" customHeight="1">
      <c r="B7" s="38" t="s">
        <v>60</v>
      </c>
      <c r="C7" s="38"/>
      <c r="D7" s="38" t="str">
        <f>M50&amp; "對"</f>
        <v>47對</v>
      </c>
      <c r="E7" s="57" t="s">
        <v>92</v>
      </c>
      <c r="F7" s="44"/>
      <c r="G7" s="44"/>
      <c r="H7" s="44"/>
      <c r="I7" s="44"/>
      <c r="J7" s="44"/>
      <c r="K7" s="44"/>
      <c r="L7" s="44"/>
      <c r="M7" s="44"/>
      <c r="N7" s="36"/>
    </row>
    <row r="8" spans="1:14" ht="22.95" customHeight="1">
      <c r="B8" s="58" t="s">
        <v>61</v>
      </c>
      <c r="C8" s="59"/>
      <c r="D8" s="39" t="str">
        <f>N50&amp; "對"</f>
        <v>38對</v>
      </c>
      <c r="E8" s="60" t="s">
        <v>93</v>
      </c>
      <c r="F8" s="59"/>
      <c r="G8" s="59"/>
      <c r="H8" s="59"/>
      <c r="I8" s="59"/>
      <c r="J8" s="59"/>
      <c r="K8" s="59"/>
      <c r="L8" s="59"/>
      <c r="M8" s="59"/>
      <c r="N8" s="36"/>
    </row>
    <row r="9" spans="1:14" ht="21" customHeight="1">
      <c r="B9" s="53" t="s">
        <v>12</v>
      </c>
      <c r="C9" s="53"/>
      <c r="D9" s="53"/>
      <c r="E9" s="54" t="str">
        <f>G50&amp; "人"</f>
        <v>696人</v>
      </c>
      <c r="F9" s="55"/>
      <c r="G9" s="56" t="s">
        <v>0</v>
      </c>
      <c r="H9" s="56"/>
      <c r="I9" s="26" t="str">
        <f>H50&amp; "人"</f>
        <v>832人</v>
      </c>
      <c r="J9" s="26"/>
      <c r="K9" s="36"/>
      <c r="L9" s="36"/>
      <c r="M9" s="36"/>
      <c r="N9" s="36"/>
    </row>
    <row r="10" spans="1:14" ht="19.8">
      <c r="B10" s="16" t="s">
        <v>1</v>
      </c>
      <c r="C10" s="17" t="s">
        <v>8</v>
      </c>
      <c r="D10" s="17" t="s">
        <v>9</v>
      </c>
      <c r="E10" s="17" t="s">
        <v>10</v>
      </c>
      <c r="F10" s="17" t="s">
        <v>11</v>
      </c>
      <c r="G10" s="17" t="s">
        <v>2</v>
      </c>
      <c r="H10" s="17" t="s">
        <v>3</v>
      </c>
      <c r="I10" s="17" t="s">
        <v>6</v>
      </c>
      <c r="J10" s="17" t="s">
        <v>7</v>
      </c>
      <c r="K10" s="21" t="s">
        <v>54</v>
      </c>
      <c r="L10" s="21" t="s">
        <v>55</v>
      </c>
      <c r="M10" s="21" t="s">
        <v>52</v>
      </c>
      <c r="N10" s="21" t="s">
        <v>53</v>
      </c>
    </row>
    <row r="11" spans="1:14" ht="17.399999999999999">
      <c r="A11" s="3"/>
      <c r="B11" s="4" t="s">
        <v>13</v>
      </c>
      <c r="C11" s="14">
        <v>1799</v>
      </c>
      <c r="D11" s="14">
        <v>1562</v>
      </c>
      <c r="E11" s="14">
        <v>1124</v>
      </c>
      <c r="F11" s="20">
        <f>D11+E11</f>
        <v>2686</v>
      </c>
      <c r="G11" s="15">
        <v>1</v>
      </c>
      <c r="H11" s="15">
        <v>21</v>
      </c>
      <c r="I11" s="15">
        <v>17</v>
      </c>
      <c r="J11" s="15">
        <v>3</v>
      </c>
      <c r="K11" s="15">
        <v>0</v>
      </c>
      <c r="L11" s="15">
        <v>5</v>
      </c>
      <c r="M11" s="15">
        <v>1</v>
      </c>
      <c r="N11" s="25">
        <v>2</v>
      </c>
    </row>
    <row r="12" spans="1:14" ht="17.399999999999999">
      <c r="A12" s="3"/>
      <c r="B12" s="5" t="s">
        <v>14</v>
      </c>
      <c r="C12" s="14">
        <v>470</v>
      </c>
      <c r="D12" s="14">
        <v>483</v>
      </c>
      <c r="E12" s="14">
        <v>496</v>
      </c>
      <c r="F12" s="20">
        <f t="shared" ref="F12:F49" si="0">D12+E12</f>
        <v>979</v>
      </c>
      <c r="G12" s="15">
        <v>0</v>
      </c>
      <c r="H12" s="15">
        <v>6</v>
      </c>
      <c r="I12" s="15">
        <v>6</v>
      </c>
      <c r="J12" s="15">
        <v>5</v>
      </c>
      <c r="K12" s="15">
        <v>1</v>
      </c>
      <c r="L12" s="15">
        <v>2</v>
      </c>
      <c r="M12" s="15">
        <v>0</v>
      </c>
      <c r="N12" s="25">
        <v>1</v>
      </c>
    </row>
    <row r="13" spans="1:14" ht="17.399999999999999">
      <c r="A13" s="3"/>
      <c r="B13" s="4" t="s">
        <v>15</v>
      </c>
      <c r="C13" s="14">
        <v>256</v>
      </c>
      <c r="D13" s="14">
        <v>262</v>
      </c>
      <c r="E13" s="14">
        <v>254</v>
      </c>
      <c r="F13" s="20">
        <f t="shared" si="0"/>
        <v>516</v>
      </c>
      <c r="G13" s="15">
        <v>0</v>
      </c>
      <c r="H13" s="15">
        <v>1</v>
      </c>
      <c r="I13" s="15">
        <v>1</v>
      </c>
      <c r="J13" s="15">
        <v>0</v>
      </c>
      <c r="K13" s="15">
        <v>0</v>
      </c>
      <c r="L13" s="15">
        <v>2</v>
      </c>
      <c r="M13" s="15">
        <v>0</v>
      </c>
      <c r="N13" s="25">
        <v>0</v>
      </c>
    </row>
    <row r="14" spans="1:14" ht="17.399999999999999">
      <c r="A14" s="3"/>
      <c r="B14" s="5" t="s">
        <v>16</v>
      </c>
      <c r="C14" s="14">
        <v>257</v>
      </c>
      <c r="D14" s="14">
        <v>284</v>
      </c>
      <c r="E14" s="14">
        <v>276</v>
      </c>
      <c r="F14" s="20">
        <f t="shared" si="0"/>
        <v>560</v>
      </c>
      <c r="G14" s="14">
        <v>0</v>
      </c>
      <c r="H14" s="15">
        <v>2</v>
      </c>
      <c r="I14" s="15">
        <v>0</v>
      </c>
      <c r="J14" s="15">
        <v>0</v>
      </c>
      <c r="K14" s="15">
        <v>0</v>
      </c>
      <c r="L14" s="15">
        <v>1</v>
      </c>
      <c r="M14" s="15">
        <v>0</v>
      </c>
      <c r="N14" s="25">
        <v>0</v>
      </c>
    </row>
    <row r="15" spans="1:14" ht="17.399999999999999">
      <c r="A15" s="3"/>
      <c r="B15" s="4" t="s">
        <v>17</v>
      </c>
      <c r="C15" s="14">
        <v>232</v>
      </c>
      <c r="D15" s="14">
        <v>251</v>
      </c>
      <c r="E15" s="14">
        <v>209</v>
      </c>
      <c r="F15" s="20">
        <f t="shared" si="0"/>
        <v>460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25">
        <v>0</v>
      </c>
    </row>
    <row r="16" spans="1:14" ht="17.399999999999999">
      <c r="A16" s="3"/>
      <c r="B16" s="5" t="s">
        <v>18</v>
      </c>
      <c r="C16" s="14">
        <v>360</v>
      </c>
      <c r="D16" s="14">
        <v>421</v>
      </c>
      <c r="E16" s="14">
        <v>390</v>
      </c>
      <c r="F16" s="20">
        <f t="shared" si="0"/>
        <v>811</v>
      </c>
      <c r="G16" s="15">
        <v>1</v>
      </c>
      <c r="H16" s="15">
        <v>6</v>
      </c>
      <c r="I16" s="15">
        <v>0</v>
      </c>
      <c r="J16" s="15">
        <v>6</v>
      </c>
      <c r="K16" s="15">
        <v>0</v>
      </c>
      <c r="L16" s="15">
        <v>1</v>
      </c>
      <c r="M16" s="15">
        <v>0</v>
      </c>
      <c r="N16" s="25">
        <v>0</v>
      </c>
    </row>
    <row r="17" spans="1:14" ht="17.399999999999999">
      <c r="A17" s="3"/>
      <c r="B17" s="6" t="s">
        <v>19</v>
      </c>
      <c r="C17" s="14">
        <v>408</v>
      </c>
      <c r="D17" s="14">
        <v>416</v>
      </c>
      <c r="E17" s="14">
        <v>407</v>
      </c>
      <c r="F17" s="20">
        <f t="shared" si="0"/>
        <v>823</v>
      </c>
      <c r="G17" s="15">
        <v>1</v>
      </c>
      <c r="H17" s="15">
        <v>4</v>
      </c>
      <c r="I17" s="15">
        <v>2</v>
      </c>
      <c r="J17" s="15">
        <v>1</v>
      </c>
      <c r="K17" s="15">
        <v>0</v>
      </c>
      <c r="L17" s="15">
        <v>2</v>
      </c>
      <c r="M17" s="15">
        <v>0</v>
      </c>
      <c r="N17" s="25">
        <v>0</v>
      </c>
    </row>
    <row r="18" spans="1:14" ht="17.399999999999999">
      <c r="A18" s="3"/>
      <c r="B18" s="4" t="s">
        <v>20</v>
      </c>
      <c r="C18" s="14">
        <v>343</v>
      </c>
      <c r="D18" s="14">
        <v>350</v>
      </c>
      <c r="E18" s="14">
        <v>364</v>
      </c>
      <c r="F18" s="20">
        <f t="shared" si="0"/>
        <v>714</v>
      </c>
      <c r="G18" s="15">
        <v>0</v>
      </c>
      <c r="H18" s="15">
        <v>2</v>
      </c>
      <c r="I18" s="15">
        <v>4</v>
      </c>
      <c r="J18" s="15">
        <v>7</v>
      </c>
      <c r="K18" s="15">
        <v>0</v>
      </c>
      <c r="L18" s="15">
        <v>0</v>
      </c>
      <c r="M18" s="15">
        <v>0</v>
      </c>
      <c r="N18" s="25">
        <v>0</v>
      </c>
    </row>
    <row r="19" spans="1:14" ht="17.399999999999999">
      <c r="A19" s="3"/>
      <c r="B19" s="5" t="s">
        <v>21</v>
      </c>
      <c r="C19" s="14">
        <v>1629</v>
      </c>
      <c r="D19" s="14">
        <v>1688</v>
      </c>
      <c r="E19" s="14">
        <v>1735</v>
      </c>
      <c r="F19" s="20">
        <f t="shared" si="0"/>
        <v>3423</v>
      </c>
      <c r="G19" s="15">
        <v>11</v>
      </c>
      <c r="H19" s="15">
        <v>8</v>
      </c>
      <c r="I19" s="15">
        <v>8</v>
      </c>
      <c r="J19" s="15">
        <v>7</v>
      </c>
      <c r="K19" s="15">
        <v>0</v>
      </c>
      <c r="L19" s="15">
        <v>3</v>
      </c>
      <c r="M19" s="15">
        <v>1</v>
      </c>
      <c r="N19" s="25">
        <v>0</v>
      </c>
    </row>
    <row r="20" spans="1:14" ht="17.399999999999999">
      <c r="A20" s="3"/>
      <c r="B20" s="6" t="s">
        <v>22</v>
      </c>
      <c r="C20" s="23">
        <v>809</v>
      </c>
      <c r="D20" s="14">
        <v>690</v>
      </c>
      <c r="E20" s="14">
        <v>848</v>
      </c>
      <c r="F20" s="20">
        <f t="shared" si="0"/>
        <v>1538</v>
      </c>
      <c r="G20" s="15">
        <v>3</v>
      </c>
      <c r="H20" s="15">
        <v>4</v>
      </c>
      <c r="I20" s="15">
        <v>3</v>
      </c>
      <c r="J20" s="15">
        <v>4</v>
      </c>
      <c r="K20" s="15">
        <v>0</v>
      </c>
      <c r="L20" s="15">
        <v>1</v>
      </c>
      <c r="M20" s="15">
        <v>0</v>
      </c>
      <c r="N20" s="25">
        <v>0</v>
      </c>
    </row>
    <row r="21" spans="1:14" ht="17.399999999999999">
      <c r="A21" s="3"/>
      <c r="B21" s="4" t="s">
        <v>23</v>
      </c>
      <c r="C21" s="14">
        <v>178</v>
      </c>
      <c r="D21" s="14">
        <v>165</v>
      </c>
      <c r="E21" s="14">
        <v>187</v>
      </c>
      <c r="F21" s="20">
        <f t="shared" si="0"/>
        <v>352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25">
        <v>0</v>
      </c>
    </row>
    <row r="22" spans="1:14" ht="17.399999999999999">
      <c r="A22" s="3"/>
      <c r="B22" s="4" t="s">
        <v>24</v>
      </c>
      <c r="C22" s="14">
        <v>488</v>
      </c>
      <c r="D22" s="14">
        <v>722</v>
      </c>
      <c r="E22" s="14">
        <v>751</v>
      </c>
      <c r="F22" s="20">
        <f t="shared" si="0"/>
        <v>1473</v>
      </c>
      <c r="G22" s="23">
        <v>2</v>
      </c>
      <c r="H22" s="15">
        <v>13</v>
      </c>
      <c r="I22" s="15">
        <v>2</v>
      </c>
      <c r="J22" s="15">
        <v>4</v>
      </c>
      <c r="K22" s="15">
        <v>1</v>
      </c>
      <c r="L22" s="15">
        <v>0</v>
      </c>
      <c r="M22" s="15">
        <v>2</v>
      </c>
      <c r="N22" s="25">
        <v>0</v>
      </c>
    </row>
    <row r="23" spans="1:14" ht="17.399999999999999">
      <c r="A23" s="3"/>
      <c r="B23" s="4" t="s">
        <v>25</v>
      </c>
      <c r="C23" s="14">
        <v>785</v>
      </c>
      <c r="D23" s="14">
        <v>863</v>
      </c>
      <c r="E23" s="14">
        <v>936</v>
      </c>
      <c r="F23" s="20">
        <f t="shared" si="0"/>
        <v>1799</v>
      </c>
      <c r="G23" s="15">
        <v>7</v>
      </c>
      <c r="H23" s="15">
        <v>4</v>
      </c>
      <c r="I23" s="15">
        <v>2</v>
      </c>
      <c r="J23" s="15">
        <v>1</v>
      </c>
      <c r="K23" s="15">
        <v>0</v>
      </c>
      <c r="L23" s="15">
        <v>4</v>
      </c>
      <c r="M23" s="15">
        <v>0</v>
      </c>
      <c r="N23" s="25">
        <v>0</v>
      </c>
    </row>
    <row r="24" spans="1:14" ht="17.399999999999999">
      <c r="A24" s="3"/>
      <c r="B24" s="4" t="s">
        <v>26</v>
      </c>
      <c r="C24" s="14">
        <v>1232</v>
      </c>
      <c r="D24" s="14">
        <v>1296</v>
      </c>
      <c r="E24" s="14">
        <v>1382</v>
      </c>
      <c r="F24" s="20">
        <f t="shared" si="0"/>
        <v>2678</v>
      </c>
      <c r="G24" s="15">
        <v>8</v>
      </c>
      <c r="H24" s="15">
        <v>21</v>
      </c>
      <c r="I24" s="15">
        <v>3</v>
      </c>
      <c r="J24" s="15">
        <v>0</v>
      </c>
      <c r="K24" s="15">
        <v>0</v>
      </c>
      <c r="L24" s="15">
        <v>3</v>
      </c>
      <c r="M24" s="15">
        <v>0</v>
      </c>
      <c r="N24" s="25">
        <v>1</v>
      </c>
    </row>
    <row r="25" spans="1:14" ht="17.399999999999999">
      <c r="A25" s="3"/>
      <c r="B25" s="4" t="s">
        <v>27</v>
      </c>
      <c r="C25" s="14">
        <v>1446</v>
      </c>
      <c r="D25" s="14">
        <v>1402</v>
      </c>
      <c r="E25" s="14">
        <v>1453</v>
      </c>
      <c r="F25" s="20">
        <f t="shared" si="0"/>
        <v>2855</v>
      </c>
      <c r="G25" s="15">
        <v>25</v>
      </c>
      <c r="H25" s="15">
        <v>17</v>
      </c>
      <c r="I25" s="15">
        <v>6</v>
      </c>
      <c r="J25" s="15">
        <v>1</v>
      </c>
      <c r="K25" s="15">
        <v>1</v>
      </c>
      <c r="L25" s="15">
        <v>3</v>
      </c>
      <c r="M25" s="15">
        <v>0</v>
      </c>
      <c r="N25" s="25">
        <v>2</v>
      </c>
    </row>
    <row r="26" spans="1:14" ht="17.399999999999999">
      <c r="A26" s="3"/>
      <c r="B26" s="4" t="s">
        <v>28</v>
      </c>
      <c r="C26" s="14">
        <v>510</v>
      </c>
      <c r="D26" s="14">
        <v>443</v>
      </c>
      <c r="E26" s="14">
        <v>498</v>
      </c>
      <c r="F26" s="20">
        <f t="shared" si="0"/>
        <v>941</v>
      </c>
      <c r="G26" s="15">
        <v>6</v>
      </c>
      <c r="H26" s="15">
        <v>5</v>
      </c>
      <c r="I26" s="15">
        <v>2</v>
      </c>
      <c r="J26" s="15">
        <v>0</v>
      </c>
      <c r="K26" s="15">
        <v>1</v>
      </c>
      <c r="L26" s="15">
        <v>1</v>
      </c>
      <c r="M26" s="15">
        <v>0</v>
      </c>
      <c r="N26" s="25">
        <v>0</v>
      </c>
    </row>
    <row r="27" spans="1:14" ht="17.399999999999999">
      <c r="A27" s="3"/>
      <c r="B27" s="4" t="s">
        <v>29</v>
      </c>
      <c r="C27" s="14">
        <v>414</v>
      </c>
      <c r="D27" s="14">
        <v>455</v>
      </c>
      <c r="E27" s="14">
        <v>452</v>
      </c>
      <c r="F27" s="20">
        <f t="shared" si="0"/>
        <v>907</v>
      </c>
      <c r="G27" s="15">
        <v>0</v>
      </c>
      <c r="H27" s="15">
        <v>4</v>
      </c>
      <c r="I27" s="15">
        <v>1</v>
      </c>
      <c r="J27" s="15">
        <v>0</v>
      </c>
      <c r="K27" s="15">
        <v>0</v>
      </c>
      <c r="L27" s="15">
        <v>1</v>
      </c>
      <c r="M27" s="15">
        <v>1</v>
      </c>
      <c r="N27" s="25">
        <v>0</v>
      </c>
    </row>
    <row r="28" spans="1:14" ht="17.399999999999999">
      <c r="A28" s="3"/>
      <c r="B28" s="4" t="s">
        <v>30</v>
      </c>
      <c r="C28" s="14">
        <v>342</v>
      </c>
      <c r="D28" s="14">
        <v>388</v>
      </c>
      <c r="E28" s="14">
        <v>353</v>
      </c>
      <c r="F28" s="20">
        <f t="shared" si="0"/>
        <v>741</v>
      </c>
      <c r="G28" s="15">
        <v>1</v>
      </c>
      <c r="H28" s="15">
        <v>2</v>
      </c>
      <c r="I28" s="15">
        <v>3</v>
      </c>
      <c r="J28" s="15">
        <v>3</v>
      </c>
      <c r="K28" s="15">
        <v>0</v>
      </c>
      <c r="L28" s="15">
        <v>1</v>
      </c>
      <c r="M28" s="15">
        <v>0</v>
      </c>
      <c r="N28" s="25">
        <v>0</v>
      </c>
    </row>
    <row r="29" spans="1:14" ht="17.399999999999999">
      <c r="A29" s="3"/>
      <c r="B29" s="4" t="s">
        <v>31</v>
      </c>
      <c r="C29" s="14">
        <v>162</v>
      </c>
      <c r="D29" s="14">
        <v>182</v>
      </c>
      <c r="E29" s="14">
        <v>139</v>
      </c>
      <c r="F29" s="20">
        <f t="shared" si="0"/>
        <v>321</v>
      </c>
      <c r="G29" s="15">
        <v>0</v>
      </c>
      <c r="H29" s="15">
        <v>0</v>
      </c>
      <c r="I29" s="15">
        <v>0</v>
      </c>
      <c r="J29" s="15">
        <v>1</v>
      </c>
      <c r="K29" s="15">
        <v>0</v>
      </c>
      <c r="L29" s="15">
        <v>0</v>
      </c>
      <c r="M29" s="15">
        <v>0</v>
      </c>
      <c r="N29" s="25">
        <v>0</v>
      </c>
    </row>
    <row r="30" spans="1:14" ht="17.399999999999999">
      <c r="A30" s="3"/>
      <c r="B30" s="4" t="s">
        <v>32</v>
      </c>
      <c r="C30" s="14">
        <v>209</v>
      </c>
      <c r="D30" s="14">
        <v>255</v>
      </c>
      <c r="E30" s="14">
        <v>268</v>
      </c>
      <c r="F30" s="20">
        <f t="shared" si="0"/>
        <v>523</v>
      </c>
      <c r="G30" s="15">
        <v>0</v>
      </c>
      <c r="H30" s="15">
        <v>1</v>
      </c>
      <c r="I30" s="15">
        <v>0</v>
      </c>
      <c r="J30" s="15">
        <v>1</v>
      </c>
      <c r="K30" s="15">
        <v>0</v>
      </c>
      <c r="L30" s="15">
        <v>0</v>
      </c>
      <c r="M30" s="15">
        <v>0</v>
      </c>
      <c r="N30" s="25">
        <v>0</v>
      </c>
    </row>
    <row r="31" spans="1:14" ht="17.399999999999999">
      <c r="A31" s="3"/>
      <c r="B31" s="4" t="s">
        <v>33</v>
      </c>
      <c r="C31" s="14">
        <v>212</v>
      </c>
      <c r="D31" s="14">
        <v>242</v>
      </c>
      <c r="E31" s="14">
        <v>212</v>
      </c>
      <c r="F31" s="20">
        <f t="shared" si="0"/>
        <v>454</v>
      </c>
      <c r="G31" s="15">
        <v>0</v>
      </c>
      <c r="H31" s="15">
        <v>3</v>
      </c>
      <c r="I31" s="15">
        <v>0</v>
      </c>
      <c r="J31" s="15">
        <v>0</v>
      </c>
      <c r="K31" s="15">
        <v>0</v>
      </c>
      <c r="L31" s="15">
        <v>1</v>
      </c>
      <c r="M31" s="15">
        <v>0</v>
      </c>
      <c r="N31" s="25">
        <v>0</v>
      </c>
    </row>
    <row r="32" spans="1:14" ht="17.399999999999999">
      <c r="A32" s="3"/>
      <c r="B32" s="4" t="s">
        <v>34</v>
      </c>
      <c r="C32" s="14">
        <v>308</v>
      </c>
      <c r="D32" s="14">
        <v>365</v>
      </c>
      <c r="E32" s="24">
        <v>328</v>
      </c>
      <c r="F32" s="20">
        <f t="shared" si="0"/>
        <v>693</v>
      </c>
      <c r="G32" s="15">
        <v>0</v>
      </c>
      <c r="H32" s="15">
        <v>1</v>
      </c>
      <c r="I32" s="15">
        <v>6</v>
      </c>
      <c r="J32" s="15">
        <v>3</v>
      </c>
      <c r="K32" s="15">
        <v>0</v>
      </c>
      <c r="L32" s="15">
        <v>0</v>
      </c>
      <c r="M32" s="15">
        <v>0</v>
      </c>
      <c r="N32" s="25">
        <v>0</v>
      </c>
    </row>
    <row r="33" spans="1:14" ht="17.399999999999999">
      <c r="A33" s="3"/>
      <c r="B33" s="4" t="s">
        <v>35</v>
      </c>
      <c r="C33" s="28">
        <v>190</v>
      </c>
      <c r="D33" s="28">
        <v>219</v>
      </c>
      <c r="E33" s="28">
        <v>196</v>
      </c>
      <c r="F33" s="20">
        <f t="shared" si="0"/>
        <v>415</v>
      </c>
      <c r="G33" s="30">
        <v>1</v>
      </c>
      <c r="H33" s="30">
        <v>2</v>
      </c>
      <c r="I33" s="30">
        <v>2</v>
      </c>
      <c r="J33" s="30">
        <v>0</v>
      </c>
      <c r="K33" s="30">
        <v>1</v>
      </c>
      <c r="L33" s="30">
        <v>0</v>
      </c>
      <c r="M33" s="30">
        <v>0</v>
      </c>
      <c r="N33" s="32">
        <v>0</v>
      </c>
    </row>
    <row r="34" spans="1:14" ht="17.399999999999999">
      <c r="A34" s="3"/>
      <c r="B34" s="4" t="s">
        <v>36</v>
      </c>
      <c r="C34" s="14">
        <v>274</v>
      </c>
      <c r="D34" s="14">
        <v>322</v>
      </c>
      <c r="E34" s="14">
        <v>275</v>
      </c>
      <c r="F34" s="20">
        <f t="shared" si="0"/>
        <v>597</v>
      </c>
      <c r="G34" s="15">
        <v>0</v>
      </c>
      <c r="H34" s="15">
        <v>0</v>
      </c>
      <c r="I34" s="15">
        <v>0</v>
      </c>
      <c r="J34" s="15">
        <v>0</v>
      </c>
      <c r="K34" s="15">
        <v>1</v>
      </c>
      <c r="L34" s="15">
        <v>0</v>
      </c>
      <c r="M34" s="15">
        <v>0</v>
      </c>
      <c r="N34" s="25">
        <v>0</v>
      </c>
    </row>
    <row r="35" spans="1:14" ht="17.399999999999999">
      <c r="A35" s="3"/>
      <c r="B35" s="4" t="s">
        <v>37</v>
      </c>
      <c r="C35" s="29">
        <v>406</v>
      </c>
      <c r="D35" s="29">
        <v>428</v>
      </c>
      <c r="E35" s="29">
        <v>396</v>
      </c>
      <c r="F35" s="20">
        <f t="shared" si="0"/>
        <v>824</v>
      </c>
      <c r="G35" s="31">
        <v>1</v>
      </c>
      <c r="H35" s="31">
        <v>7</v>
      </c>
      <c r="I35" s="31">
        <v>1</v>
      </c>
      <c r="J35" s="31">
        <v>0</v>
      </c>
      <c r="K35" s="31">
        <v>0</v>
      </c>
      <c r="L35" s="31">
        <v>1</v>
      </c>
      <c r="M35" s="31">
        <v>1</v>
      </c>
      <c r="N35" s="33">
        <v>0</v>
      </c>
    </row>
    <row r="36" spans="1:14" ht="17.399999999999999">
      <c r="A36" s="3"/>
      <c r="B36" s="4" t="s">
        <v>38</v>
      </c>
      <c r="C36" s="14">
        <v>691</v>
      </c>
      <c r="D36" s="14">
        <v>605</v>
      </c>
      <c r="E36" s="14">
        <v>613</v>
      </c>
      <c r="F36" s="20">
        <f t="shared" si="0"/>
        <v>1218</v>
      </c>
      <c r="G36" s="15">
        <v>4</v>
      </c>
      <c r="H36" s="15">
        <v>5</v>
      </c>
      <c r="I36" s="15">
        <v>4</v>
      </c>
      <c r="J36" s="15">
        <v>2</v>
      </c>
      <c r="K36" s="15">
        <v>1</v>
      </c>
      <c r="L36" s="15">
        <v>1</v>
      </c>
      <c r="M36" s="15">
        <v>0</v>
      </c>
      <c r="N36" s="25">
        <v>1</v>
      </c>
    </row>
    <row r="37" spans="1:14" ht="17.399999999999999">
      <c r="A37" s="3"/>
      <c r="B37" s="4" t="s">
        <v>39</v>
      </c>
      <c r="C37" s="14">
        <v>448</v>
      </c>
      <c r="D37" s="14">
        <v>443</v>
      </c>
      <c r="E37" s="14">
        <v>420</v>
      </c>
      <c r="F37" s="20">
        <f t="shared" si="0"/>
        <v>863</v>
      </c>
      <c r="G37" s="15">
        <v>0</v>
      </c>
      <c r="H37" s="15">
        <v>1</v>
      </c>
      <c r="I37" s="15">
        <v>0</v>
      </c>
      <c r="J37" s="15">
        <v>1</v>
      </c>
      <c r="K37" s="15">
        <v>0</v>
      </c>
      <c r="L37" s="15">
        <v>0</v>
      </c>
      <c r="M37" s="15">
        <v>0</v>
      </c>
      <c r="N37" s="25">
        <v>0</v>
      </c>
    </row>
    <row r="38" spans="1:14" ht="17.399999999999999">
      <c r="A38" s="3"/>
      <c r="B38" s="4" t="s">
        <v>40</v>
      </c>
      <c r="C38" s="14">
        <v>2771</v>
      </c>
      <c r="D38" s="14">
        <v>2823</v>
      </c>
      <c r="E38" s="14">
        <v>3082</v>
      </c>
      <c r="F38" s="20">
        <f t="shared" si="0"/>
        <v>5905</v>
      </c>
      <c r="G38" s="15">
        <v>29</v>
      </c>
      <c r="H38" s="15">
        <v>15</v>
      </c>
      <c r="I38" s="15">
        <v>12</v>
      </c>
      <c r="J38" s="15">
        <v>5</v>
      </c>
      <c r="K38" s="15">
        <v>1</v>
      </c>
      <c r="L38" s="15">
        <v>8</v>
      </c>
      <c r="M38" s="15">
        <v>1</v>
      </c>
      <c r="N38" s="25">
        <v>0</v>
      </c>
    </row>
    <row r="39" spans="1:14" ht="17.399999999999999">
      <c r="A39" s="3"/>
      <c r="B39" s="4" t="s">
        <v>41</v>
      </c>
      <c r="C39" s="14">
        <v>2218</v>
      </c>
      <c r="D39" s="14">
        <v>1991</v>
      </c>
      <c r="E39" s="14">
        <v>2194</v>
      </c>
      <c r="F39" s="20">
        <f t="shared" si="0"/>
        <v>4185</v>
      </c>
      <c r="G39" s="15">
        <v>28</v>
      </c>
      <c r="H39" s="15">
        <v>24</v>
      </c>
      <c r="I39" s="15">
        <v>11</v>
      </c>
      <c r="J39" s="15">
        <v>4</v>
      </c>
      <c r="K39" s="15">
        <v>2</v>
      </c>
      <c r="L39" s="15">
        <v>1</v>
      </c>
      <c r="M39" s="15">
        <v>0</v>
      </c>
      <c r="N39" s="25">
        <v>1</v>
      </c>
    </row>
    <row r="40" spans="1:14" ht="17.399999999999999">
      <c r="A40" s="3"/>
      <c r="B40" s="4" t="s">
        <v>42</v>
      </c>
      <c r="C40" s="14">
        <v>2005</v>
      </c>
      <c r="D40" s="14">
        <v>1376</v>
      </c>
      <c r="E40" s="14">
        <v>1674</v>
      </c>
      <c r="F40" s="20">
        <f t="shared" si="0"/>
        <v>3050</v>
      </c>
      <c r="G40" s="15">
        <v>15</v>
      </c>
      <c r="H40" s="15">
        <v>13</v>
      </c>
      <c r="I40" s="15">
        <v>12</v>
      </c>
      <c r="J40" s="15">
        <v>7</v>
      </c>
      <c r="K40" s="15">
        <v>3</v>
      </c>
      <c r="L40" s="15">
        <v>1</v>
      </c>
      <c r="M40" s="15">
        <v>3</v>
      </c>
      <c r="N40" s="25">
        <v>0</v>
      </c>
    </row>
    <row r="41" spans="1:14" ht="17.399999999999999">
      <c r="A41" s="3"/>
      <c r="B41" s="4" t="s">
        <v>43</v>
      </c>
      <c r="C41" s="14">
        <v>1585</v>
      </c>
      <c r="D41" s="14">
        <v>1331</v>
      </c>
      <c r="E41" s="14">
        <v>1599</v>
      </c>
      <c r="F41" s="20">
        <f t="shared" si="0"/>
        <v>2930</v>
      </c>
      <c r="G41" s="15">
        <v>21</v>
      </c>
      <c r="H41" s="15">
        <v>11</v>
      </c>
      <c r="I41" s="15">
        <v>4</v>
      </c>
      <c r="J41" s="15">
        <v>3</v>
      </c>
      <c r="K41" s="15">
        <v>0</v>
      </c>
      <c r="L41" s="15">
        <v>8</v>
      </c>
      <c r="M41" s="15">
        <v>0</v>
      </c>
      <c r="N41" s="25">
        <v>2</v>
      </c>
    </row>
    <row r="42" spans="1:14" ht="17.399999999999999">
      <c r="A42" s="3"/>
      <c r="B42" s="4" t="s">
        <v>44</v>
      </c>
      <c r="C42" s="14">
        <v>769</v>
      </c>
      <c r="D42" s="14">
        <v>671</v>
      </c>
      <c r="E42" s="14">
        <v>804</v>
      </c>
      <c r="F42" s="20">
        <f t="shared" si="0"/>
        <v>1475</v>
      </c>
      <c r="G42" s="15">
        <v>2</v>
      </c>
      <c r="H42" s="15">
        <v>1</v>
      </c>
      <c r="I42" s="15">
        <v>1</v>
      </c>
      <c r="J42" s="15">
        <v>6</v>
      </c>
      <c r="K42" s="15">
        <v>1</v>
      </c>
      <c r="L42" s="15">
        <v>1</v>
      </c>
      <c r="M42" s="15">
        <v>0</v>
      </c>
      <c r="N42" s="25">
        <v>0</v>
      </c>
    </row>
    <row r="43" spans="1:14" ht="17.399999999999999">
      <c r="A43" s="3"/>
      <c r="B43" s="4" t="s">
        <v>45</v>
      </c>
      <c r="C43" s="14">
        <v>818</v>
      </c>
      <c r="D43" s="14">
        <v>738</v>
      </c>
      <c r="E43" s="14">
        <v>828</v>
      </c>
      <c r="F43" s="20">
        <f t="shared" si="0"/>
        <v>1566</v>
      </c>
      <c r="G43" s="15">
        <v>4</v>
      </c>
      <c r="H43" s="15">
        <v>9</v>
      </c>
      <c r="I43" s="15">
        <v>3</v>
      </c>
      <c r="J43" s="15">
        <v>5</v>
      </c>
      <c r="K43" s="15">
        <v>0</v>
      </c>
      <c r="L43" s="15">
        <v>3</v>
      </c>
      <c r="M43" s="15">
        <v>2</v>
      </c>
      <c r="N43" s="25">
        <v>0</v>
      </c>
    </row>
    <row r="44" spans="1:14" ht="17.399999999999999">
      <c r="A44" s="3"/>
      <c r="B44" s="4" t="s">
        <v>46</v>
      </c>
      <c r="C44" s="14">
        <v>7477</v>
      </c>
      <c r="D44" s="14">
        <v>7561</v>
      </c>
      <c r="E44" s="14">
        <v>8872</v>
      </c>
      <c r="F44" s="20">
        <f t="shared" si="0"/>
        <v>16433</v>
      </c>
      <c r="G44" s="15">
        <v>67</v>
      </c>
      <c r="H44" s="15">
        <v>73</v>
      </c>
      <c r="I44" s="15">
        <v>15</v>
      </c>
      <c r="J44" s="15">
        <v>24</v>
      </c>
      <c r="K44" s="15">
        <v>9</v>
      </c>
      <c r="L44" s="15">
        <v>8</v>
      </c>
      <c r="M44" s="15">
        <v>4</v>
      </c>
      <c r="N44" s="25">
        <v>2</v>
      </c>
    </row>
    <row r="45" spans="1:14" ht="17.399999999999999">
      <c r="A45" s="3"/>
      <c r="B45" s="4" t="s">
        <v>47</v>
      </c>
      <c r="C45" s="14">
        <v>13326</v>
      </c>
      <c r="D45" s="14">
        <v>13787</v>
      </c>
      <c r="E45" s="14">
        <v>16175</v>
      </c>
      <c r="F45" s="20">
        <f t="shared" si="0"/>
        <v>29962</v>
      </c>
      <c r="G45" s="15">
        <v>132</v>
      </c>
      <c r="H45" s="15">
        <v>160</v>
      </c>
      <c r="I45" s="15">
        <v>54</v>
      </c>
      <c r="J45" s="15">
        <v>54</v>
      </c>
      <c r="K45" s="15">
        <v>11</v>
      </c>
      <c r="L45" s="15">
        <v>12</v>
      </c>
      <c r="M45" s="15">
        <v>6</v>
      </c>
      <c r="N45" s="25">
        <v>5</v>
      </c>
    </row>
    <row r="46" spans="1:14" ht="17.399999999999999">
      <c r="A46" s="3"/>
      <c r="B46" s="4" t="s">
        <v>48</v>
      </c>
      <c r="C46" s="14">
        <v>2006</v>
      </c>
      <c r="D46" s="14">
        <v>2567</v>
      </c>
      <c r="E46" s="14">
        <v>2698</v>
      </c>
      <c r="F46" s="20">
        <f t="shared" si="0"/>
        <v>5265</v>
      </c>
      <c r="G46" s="15">
        <v>11</v>
      </c>
      <c r="H46" s="15">
        <v>32</v>
      </c>
      <c r="I46" s="15">
        <v>2</v>
      </c>
      <c r="J46" s="15">
        <v>3</v>
      </c>
      <c r="K46" s="15">
        <v>2</v>
      </c>
      <c r="L46" s="15">
        <v>2</v>
      </c>
      <c r="M46" s="15">
        <v>0</v>
      </c>
      <c r="N46" s="25">
        <v>0</v>
      </c>
    </row>
    <row r="47" spans="1:14" ht="17.399999999999999">
      <c r="A47" s="3"/>
      <c r="B47" s="4" t="s">
        <v>49</v>
      </c>
      <c r="C47" s="14">
        <v>6836</v>
      </c>
      <c r="D47" s="14">
        <v>7822</v>
      </c>
      <c r="E47" s="14">
        <v>8755</v>
      </c>
      <c r="F47" s="20">
        <f t="shared" si="0"/>
        <v>16577</v>
      </c>
      <c r="G47" s="15">
        <v>31</v>
      </c>
      <c r="H47" s="15">
        <v>61</v>
      </c>
      <c r="I47" s="15">
        <v>25</v>
      </c>
      <c r="J47" s="15">
        <v>33</v>
      </c>
      <c r="K47" s="15">
        <v>5</v>
      </c>
      <c r="L47" s="15">
        <v>4</v>
      </c>
      <c r="M47" s="15">
        <v>3</v>
      </c>
      <c r="N47" s="25">
        <v>2</v>
      </c>
    </row>
    <row r="48" spans="1:14" ht="17.399999999999999">
      <c r="A48" s="3"/>
      <c r="B48" s="4" t="s">
        <v>50</v>
      </c>
      <c r="C48" s="14">
        <v>14362</v>
      </c>
      <c r="D48" s="14">
        <v>16484</v>
      </c>
      <c r="E48" s="14">
        <v>18448</v>
      </c>
      <c r="F48" s="20">
        <f t="shared" si="0"/>
        <v>34932</v>
      </c>
      <c r="G48" s="15">
        <v>116</v>
      </c>
      <c r="H48" s="15">
        <v>116</v>
      </c>
      <c r="I48" s="15">
        <v>62</v>
      </c>
      <c r="J48" s="15">
        <v>56</v>
      </c>
      <c r="K48" s="15">
        <v>12</v>
      </c>
      <c r="L48" s="15">
        <v>18</v>
      </c>
      <c r="M48" s="15">
        <v>10</v>
      </c>
      <c r="N48" s="25">
        <v>6</v>
      </c>
    </row>
    <row r="49" spans="1:14" ht="17.399999999999999">
      <c r="A49" s="3"/>
      <c r="B49" s="4" t="s">
        <v>51</v>
      </c>
      <c r="C49" s="14">
        <v>18862</v>
      </c>
      <c r="D49" s="14">
        <v>21169</v>
      </c>
      <c r="E49" s="14">
        <v>24137</v>
      </c>
      <c r="F49" s="20">
        <f t="shared" si="0"/>
        <v>45306</v>
      </c>
      <c r="G49" s="15">
        <v>168</v>
      </c>
      <c r="H49" s="15">
        <v>177</v>
      </c>
      <c r="I49" s="15">
        <v>68</v>
      </c>
      <c r="J49" s="15">
        <v>92</v>
      </c>
      <c r="K49" s="15">
        <v>26</v>
      </c>
      <c r="L49" s="15">
        <v>21</v>
      </c>
      <c r="M49" s="15">
        <v>12</v>
      </c>
      <c r="N49" s="25">
        <v>13</v>
      </c>
    </row>
    <row r="50" spans="1:14" ht="17.399999999999999">
      <c r="B50" s="7" t="s">
        <v>4</v>
      </c>
      <c r="C50" s="8">
        <f t="shared" ref="C50:N50" si="1">SUM(C11:C49)</f>
        <v>87893</v>
      </c>
      <c r="D50" s="8">
        <f t="shared" si="1"/>
        <v>93522</v>
      </c>
      <c r="E50" s="8">
        <f t="shared" si="1"/>
        <v>104228</v>
      </c>
      <c r="F50" s="9">
        <f t="shared" si="1"/>
        <v>197750</v>
      </c>
      <c r="G50" s="10">
        <f t="shared" si="1"/>
        <v>696</v>
      </c>
      <c r="H50" s="11">
        <f t="shared" si="1"/>
        <v>832</v>
      </c>
      <c r="I50" s="12">
        <f t="shared" si="1"/>
        <v>342</v>
      </c>
      <c r="J50" s="12">
        <f t="shared" si="1"/>
        <v>342</v>
      </c>
      <c r="K50" s="22">
        <f t="shared" si="1"/>
        <v>79</v>
      </c>
      <c r="L50" s="22">
        <f t="shared" si="1"/>
        <v>120</v>
      </c>
      <c r="M50" s="22">
        <f t="shared" si="1"/>
        <v>47</v>
      </c>
      <c r="N50" s="22">
        <f t="shared" si="1"/>
        <v>38</v>
      </c>
    </row>
    <row r="51" spans="1:14">
      <c r="H51" s="1" t="s">
        <v>5</v>
      </c>
      <c r="I51" s="2"/>
      <c r="J51" s="2"/>
    </row>
    <row r="52" spans="1:14" ht="22.2">
      <c r="B52" s="18"/>
      <c r="C52" s="18"/>
      <c r="D52" s="19"/>
    </row>
    <row r="53" spans="1:14" ht="37.950000000000003" customHeight="1">
      <c r="A53" s="13"/>
      <c r="B53" s="51"/>
      <c r="C53" s="51"/>
      <c r="D53" s="51"/>
      <c r="E53" s="51"/>
      <c r="F53" s="51"/>
      <c r="G53" s="51"/>
      <c r="H53" s="51"/>
      <c r="I53" s="51"/>
      <c r="J53" s="51"/>
    </row>
    <row r="54" spans="1:14" ht="54.6" customHeight="1">
      <c r="A54" s="13"/>
      <c r="B54" s="52"/>
      <c r="C54" s="52"/>
      <c r="D54" s="52"/>
      <c r="E54" s="52"/>
      <c r="F54" s="52"/>
      <c r="G54" s="52"/>
      <c r="H54" s="52"/>
      <c r="I54" s="52"/>
      <c r="J54" s="52"/>
    </row>
    <row r="55" spans="1:14" ht="58.95" customHeight="1">
      <c r="A55" s="13"/>
      <c r="B55" s="52"/>
      <c r="C55" s="52"/>
      <c r="D55" s="52"/>
      <c r="E55" s="52"/>
      <c r="F55" s="52"/>
      <c r="G55" s="52"/>
      <c r="H55" s="52"/>
      <c r="I55" s="52"/>
      <c r="J55" s="52"/>
    </row>
    <row r="56" spans="1:14" ht="56.4" customHeight="1">
      <c r="A56" s="13"/>
      <c r="B56" s="52"/>
      <c r="C56" s="52"/>
      <c r="D56" s="52"/>
      <c r="E56" s="52"/>
      <c r="F56" s="52"/>
      <c r="G56" s="52"/>
      <c r="H56" s="52"/>
      <c r="I56" s="52"/>
      <c r="J56" s="52"/>
    </row>
    <row r="57" spans="1:14" ht="30.6" customHeight="1">
      <c r="D57" s="50"/>
      <c r="E57" s="50"/>
      <c r="F57" s="50"/>
      <c r="G57" s="50"/>
      <c r="H57" s="50"/>
      <c r="I57" s="50"/>
      <c r="J57" s="50"/>
    </row>
  </sheetData>
  <mergeCells count="20">
    <mergeCell ref="D57:J57"/>
    <mergeCell ref="B9:D9"/>
    <mergeCell ref="E9:F9"/>
    <mergeCell ref="G9:H9"/>
    <mergeCell ref="B53:J53"/>
    <mergeCell ref="B54:J54"/>
    <mergeCell ref="B55:J55"/>
    <mergeCell ref="B56:J56"/>
    <mergeCell ref="E7:M7"/>
    <mergeCell ref="B8:C8"/>
    <mergeCell ref="E8:M8"/>
    <mergeCell ref="B1:J1"/>
    <mergeCell ref="B4:N4"/>
    <mergeCell ref="B3:C3"/>
    <mergeCell ref="F3:G3"/>
    <mergeCell ref="B5:C5"/>
    <mergeCell ref="E5:M5"/>
    <mergeCell ref="B6:C6"/>
    <mergeCell ref="E6:M6"/>
    <mergeCell ref="A2:E2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7"/>
  <sheetViews>
    <sheetView workbookViewId="0">
      <selection activeCell="O6" sqref="O6"/>
    </sheetView>
  </sheetViews>
  <sheetFormatPr defaultRowHeight="16.2"/>
  <cols>
    <col min="1" max="1" width="3.21875" customWidth="1"/>
    <col min="7" max="7" width="9.44140625" customWidth="1"/>
    <col min="8" max="8" width="11.21875" customWidth="1"/>
    <col min="10" max="10" width="9.6640625" customWidth="1"/>
    <col min="11" max="11" width="11.6640625" customWidth="1"/>
    <col min="12" max="12" width="11.109375" customWidth="1"/>
    <col min="13" max="13" width="11.44140625" customWidth="1"/>
    <col min="14" max="14" width="11.77734375" customWidth="1"/>
  </cols>
  <sheetData>
    <row r="1" spans="1:14" ht="27" customHeight="1">
      <c r="B1" s="47" t="s">
        <v>76</v>
      </c>
      <c r="C1" s="47"/>
      <c r="D1" s="47"/>
      <c r="E1" s="47"/>
      <c r="F1" s="47"/>
      <c r="G1" s="47"/>
      <c r="H1" s="47"/>
      <c r="I1" s="47"/>
      <c r="J1" s="47"/>
    </row>
    <row r="2" spans="1:14" ht="24" customHeight="1">
      <c r="A2" s="45" t="s">
        <v>64</v>
      </c>
      <c r="B2" s="46"/>
      <c r="C2" s="46"/>
      <c r="D2" s="46"/>
      <c r="E2" s="46"/>
      <c r="F2" s="40" t="str">
        <f>修改年度!$A1</f>
        <v>114年</v>
      </c>
      <c r="G2" s="41" t="s">
        <v>69</v>
      </c>
    </row>
    <row r="3" spans="1:14" ht="22.95" customHeight="1">
      <c r="B3" s="48" t="s">
        <v>56</v>
      </c>
      <c r="C3" s="48"/>
      <c r="D3" s="34" t="str">
        <f>C50&amp; "戶"</f>
        <v>88705戶</v>
      </c>
      <c r="E3" s="34"/>
      <c r="F3" s="48" t="s">
        <v>57</v>
      </c>
      <c r="G3" s="48"/>
      <c r="H3" s="34" t="str">
        <f>F50&amp; "人"</f>
        <v>197917人</v>
      </c>
      <c r="I3" s="34"/>
      <c r="J3" s="35"/>
      <c r="K3" s="36"/>
      <c r="L3" s="36"/>
      <c r="M3" s="36"/>
      <c r="N3" s="36"/>
    </row>
    <row r="4" spans="1:14" ht="22.95" customHeight="1">
      <c r="B4" s="42" t="s">
        <v>94</v>
      </c>
      <c r="C4" s="43"/>
      <c r="D4" s="43"/>
      <c r="E4" s="43"/>
      <c r="F4" s="43"/>
      <c r="G4" s="43"/>
      <c r="H4" s="43"/>
      <c r="I4" s="43"/>
      <c r="J4" s="43"/>
      <c r="K4" s="44"/>
      <c r="L4" s="44"/>
      <c r="M4" s="44"/>
      <c r="N4" s="44"/>
    </row>
    <row r="5" spans="1:14" ht="22.95" customHeight="1">
      <c r="B5" s="49" t="s">
        <v>58</v>
      </c>
      <c r="C5" s="49"/>
      <c r="D5" s="37" t="str">
        <f>K50&amp; "人"</f>
        <v>58人</v>
      </c>
      <c r="E5" s="49" t="s">
        <v>95</v>
      </c>
      <c r="F5" s="49"/>
      <c r="G5" s="49"/>
      <c r="H5" s="49"/>
      <c r="I5" s="49"/>
      <c r="J5" s="49"/>
      <c r="K5" s="49"/>
      <c r="L5" s="49"/>
      <c r="M5" s="49"/>
      <c r="N5" s="36"/>
    </row>
    <row r="6" spans="1:14" ht="22.95" customHeight="1">
      <c r="B6" s="42" t="s">
        <v>59</v>
      </c>
      <c r="C6" s="42"/>
      <c r="D6" s="27" t="str">
        <f>L50&amp; "人"</f>
        <v>95人</v>
      </c>
      <c r="E6" s="42"/>
      <c r="F6" s="42"/>
      <c r="G6" s="42"/>
      <c r="H6" s="42"/>
      <c r="I6" s="42"/>
      <c r="J6" s="42"/>
      <c r="K6" s="42"/>
      <c r="L6" s="42"/>
      <c r="M6" s="42"/>
      <c r="N6" s="36"/>
    </row>
    <row r="7" spans="1:14" ht="22.95" customHeight="1">
      <c r="B7" s="38" t="s">
        <v>60</v>
      </c>
      <c r="C7" s="38"/>
      <c r="D7" s="38" t="str">
        <f>M50&amp; "對"</f>
        <v>111對</v>
      </c>
      <c r="E7" s="57" t="s">
        <v>97</v>
      </c>
      <c r="F7" s="44"/>
      <c r="G7" s="44"/>
      <c r="H7" s="44"/>
      <c r="I7" s="44"/>
      <c r="J7" s="44"/>
      <c r="K7" s="44"/>
      <c r="L7" s="44"/>
      <c r="M7" s="44"/>
      <c r="N7" s="36"/>
    </row>
    <row r="8" spans="1:14" ht="22.95" customHeight="1">
      <c r="B8" s="58" t="s">
        <v>61</v>
      </c>
      <c r="C8" s="59"/>
      <c r="D8" s="39" t="str">
        <f>N50&amp; "對"</f>
        <v>46對</v>
      </c>
      <c r="E8" s="60" t="s">
        <v>96</v>
      </c>
      <c r="F8" s="59"/>
      <c r="G8" s="59"/>
      <c r="H8" s="59"/>
      <c r="I8" s="59"/>
      <c r="J8" s="59"/>
      <c r="K8" s="59"/>
      <c r="L8" s="59"/>
      <c r="M8" s="59"/>
      <c r="N8" s="36"/>
    </row>
    <row r="9" spans="1:14" ht="21" customHeight="1">
      <c r="B9" s="53" t="s">
        <v>12</v>
      </c>
      <c r="C9" s="53"/>
      <c r="D9" s="53"/>
      <c r="E9" s="54" t="str">
        <f>G50&amp; "人"</f>
        <v>1524人</v>
      </c>
      <c r="F9" s="55"/>
      <c r="G9" s="56" t="s">
        <v>0</v>
      </c>
      <c r="H9" s="56"/>
      <c r="I9" s="26" t="str">
        <f>H50&amp; "人"</f>
        <v>1320人</v>
      </c>
      <c r="J9" s="26"/>
      <c r="K9" s="36"/>
      <c r="L9" s="36"/>
      <c r="M9" s="36"/>
      <c r="N9" s="36"/>
    </row>
    <row r="10" spans="1:14" ht="19.8">
      <c r="B10" s="16" t="s">
        <v>1</v>
      </c>
      <c r="C10" s="17" t="s">
        <v>8</v>
      </c>
      <c r="D10" s="17" t="s">
        <v>9</v>
      </c>
      <c r="E10" s="17" t="s">
        <v>10</v>
      </c>
      <c r="F10" s="17" t="s">
        <v>11</v>
      </c>
      <c r="G10" s="17" t="s">
        <v>2</v>
      </c>
      <c r="H10" s="17" t="s">
        <v>3</v>
      </c>
      <c r="I10" s="17" t="s">
        <v>6</v>
      </c>
      <c r="J10" s="17" t="s">
        <v>7</v>
      </c>
      <c r="K10" s="21" t="s">
        <v>54</v>
      </c>
      <c r="L10" s="21" t="s">
        <v>55</v>
      </c>
      <c r="M10" s="21" t="s">
        <v>52</v>
      </c>
      <c r="N10" s="21" t="s">
        <v>53</v>
      </c>
    </row>
    <row r="11" spans="1:14" ht="17.399999999999999">
      <c r="A11" s="3"/>
      <c r="B11" s="4" t="s">
        <v>13</v>
      </c>
      <c r="C11" s="14">
        <v>1807</v>
      </c>
      <c r="D11" s="14">
        <v>1554</v>
      </c>
      <c r="E11" s="14">
        <v>1123</v>
      </c>
      <c r="F11" s="20">
        <f>D11+E11</f>
        <v>2677</v>
      </c>
      <c r="G11" s="15">
        <v>8</v>
      </c>
      <c r="H11" s="15">
        <v>30</v>
      </c>
      <c r="I11" s="15">
        <v>28</v>
      </c>
      <c r="J11" s="15">
        <v>11</v>
      </c>
      <c r="K11" s="15">
        <v>0</v>
      </c>
      <c r="L11" s="15">
        <v>4</v>
      </c>
      <c r="M11" s="15">
        <v>0</v>
      </c>
      <c r="N11" s="25">
        <v>1</v>
      </c>
    </row>
    <row r="12" spans="1:14" ht="17.399999999999999">
      <c r="A12" s="3"/>
      <c r="B12" s="5" t="s">
        <v>14</v>
      </c>
      <c r="C12" s="14">
        <v>470</v>
      </c>
      <c r="D12" s="14">
        <v>481</v>
      </c>
      <c r="E12" s="14">
        <v>499</v>
      </c>
      <c r="F12" s="20">
        <f t="shared" ref="F12:F49" si="0">D12+E12</f>
        <v>980</v>
      </c>
      <c r="G12" s="15">
        <v>6</v>
      </c>
      <c r="H12" s="15">
        <v>6</v>
      </c>
      <c r="I12" s="15">
        <v>0</v>
      </c>
      <c r="J12" s="15">
        <v>0</v>
      </c>
      <c r="K12" s="15">
        <v>1</v>
      </c>
      <c r="L12" s="15">
        <v>0</v>
      </c>
      <c r="M12" s="15">
        <v>1</v>
      </c>
      <c r="N12" s="25">
        <v>0</v>
      </c>
    </row>
    <row r="13" spans="1:14" ht="17.399999999999999">
      <c r="A13" s="3"/>
      <c r="B13" s="4" t="s">
        <v>15</v>
      </c>
      <c r="C13" s="14">
        <v>257</v>
      </c>
      <c r="D13" s="14">
        <v>260</v>
      </c>
      <c r="E13" s="14">
        <v>254</v>
      </c>
      <c r="F13" s="20">
        <f t="shared" si="0"/>
        <v>514</v>
      </c>
      <c r="G13" s="15">
        <v>3</v>
      </c>
      <c r="H13" s="15">
        <v>4</v>
      </c>
      <c r="I13" s="15">
        <v>4</v>
      </c>
      <c r="J13" s="15">
        <v>5</v>
      </c>
      <c r="K13" s="15">
        <v>0</v>
      </c>
      <c r="L13" s="15">
        <v>0</v>
      </c>
      <c r="M13" s="15">
        <v>0</v>
      </c>
      <c r="N13" s="25">
        <v>0</v>
      </c>
    </row>
    <row r="14" spans="1:14" ht="17.399999999999999">
      <c r="A14" s="3"/>
      <c r="B14" s="5" t="s">
        <v>16</v>
      </c>
      <c r="C14" s="14">
        <v>256</v>
      </c>
      <c r="D14" s="14">
        <v>283</v>
      </c>
      <c r="E14" s="14">
        <v>272</v>
      </c>
      <c r="F14" s="20">
        <f t="shared" si="0"/>
        <v>555</v>
      </c>
      <c r="G14" s="14">
        <v>0</v>
      </c>
      <c r="H14" s="15">
        <v>4</v>
      </c>
      <c r="I14" s="15">
        <v>1</v>
      </c>
      <c r="J14" s="15">
        <v>2</v>
      </c>
      <c r="K14" s="15">
        <v>0</v>
      </c>
      <c r="L14" s="15">
        <v>0</v>
      </c>
      <c r="M14" s="15">
        <v>0</v>
      </c>
      <c r="N14" s="25">
        <v>0</v>
      </c>
    </row>
    <row r="15" spans="1:14" ht="17.399999999999999">
      <c r="A15" s="3"/>
      <c r="B15" s="4" t="s">
        <v>17</v>
      </c>
      <c r="C15" s="14">
        <v>235</v>
      </c>
      <c r="D15" s="14">
        <v>252</v>
      </c>
      <c r="E15" s="14">
        <v>210</v>
      </c>
      <c r="F15" s="20">
        <f t="shared" si="0"/>
        <v>462</v>
      </c>
      <c r="G15" s="15">
        <v>2</v>
      </c>
      <c r="H15" s="15">
        <v>2</v>
      </c>
      <c r="I15" s="15">
        <v>3</v>
      </c>
      <c r="J15" s="15">
        <v>1</v>
      </c>
      <c r="K15" s="15">
        <v>0</v>
      </c>
      <c r="L15" s="15">
        <v>0</v>
      </c>
      <c r="M15" s="15">
        <v>0</v>
      </c>
      <c r="N15" s="25">
        <v>0</v>
      </c>
    </row>
    <row r="16" spans="1:14" ht="17.399999999999999">
      <c r="A16" s="3"/>
      <c r="B16" s="5" t="s">
        <v>18</v>
      </c>
      <c r="C16" s="14">
        <v>362</v>
      </c>
      <c r="D16" s="14">
        <v>417</v>
      </c>
      <c r="E16" s="14">
        <v>387</v>
      </c>
      <c r="F16" s="20">
        <f t="shared" si="0"/>
        <v>804</v>
      </c>
      <c r="G16" s="15">
        <v>0</v>
      </c>
      <c r="H16" s="15">
        <v>10</v>
      </c>
      <c r="I16" s="15">
        <v>2</v>
      </c>
      <c r="J16" s="15">
        <v>0</v>
      </c>
      <c r="K16" s="15">
        <v>1</v>
      </c>
      <c r="L16" s="15">
        <v>0</v>
      </c>
      <c r="M16" s="15">
        <v>0</v>
      </c>
      <c r="N16" s="25">
        <v>0</v>
      </c>
    </row>
    <row r="17" spans="1:14" ht="17.399999999999999">
      <c r="A17" s="3"/>
      <c r="B17" s="6" t="s">
        <v>19</v>
      </c>
      <c r="C17" s="14">
        <v>405</v>
      </c>
      <c r="D17" s="14">
        <v>414</v>
      </c>
      <c r="E17" s="14">
        <v>401</v>
      </c>
      <c r="F17" s="20">
        <f t="shared" si="0"/>
        <v>815</v>
      </c>
      <c r="G17" s="15">
        <v>3</v>
      </c>
      <c r="H17" s="15">
        <v>8</v>
      </c>
      <c r="I17" s="15">
        <v>1</v>
      </c>
      <c r="J17" s="15">
        <v>3</v>
      </c>
      <c r="K17" s="15">
        <v>0</v>
      </c>
      <c r="L17" s="15">
        <v>1</v>
      </c>
      <c r="M17" s="15">
        <v>0</v>
      </c>
      <c r="N17" s="25">
        <v>1</v>
      </c>
    </row>
    <row r="18" spans="1:14" ht="17.399999999999999">
      <c r="A18" s="3"/>
      <c r="B18" s="4" t="s">
        <v>20</v>
      </c>
      <c r="C18" s="14">
        <v>341</v>
      </c>
      <c r="D18" s="14">
        <v>344</v>
      </c>
      <c r="E18" s="14">
        <v>358</v>
      </c>
      <c r="F18" s="20">
        <f t="shared" si="0"/>
        <v>702</v>
      </c>
      <c r="G18" s="15">
        <v>0</v>
      </c>
      <c r="H18" s="15">
        <v>6</v>
      </c>
      <c r="I18" s="15">
        <v>1</v>
      </c>
      <c r="J18" s="15">
        <v>5</v>
      </c>
      <c r="K18" s="15">
        <v>1</v>
      </c>
      <c r="L18" s="15">
        <v>3</v>
      </c>
      <c r="M18" s="15">
        <v>0</v>
      </c>
      <c r="N18" s="25">
        <v>0</v>
      </c>
    </row>
    <row r="19" spans="1:14" ht="17.399999999999999">
      <c r="A19" s="3"/>
      <c r="B19" s="5" t="s">
        <v>21</v>
      </c>
      <c r="C19" s="14">
        <v>1637</v>
      </c>
      <c r="D19" s="14">
        <v>1686</v>
      </c>
      <c r="E19" s="14">
        <v>1722</v>
      </c>
      <c r="F19" s="20">
        <f t="shared" si="0"/>
        <v>3408</v>
      </c>
      <c r="G19" s="15">
        <v>18</v>
      </c>
      <c r="H19" s="15">
        <v>23</v>
      </c>
      <c r="I19" s="15">
        <v>7</v>
      </c>
      <c r="J19" s="15">
        <v>12</v>
      </c>
      <c r="K19" s="15">
        <v>1</v>
      </c>
      <c r="L19" s="15">
        <v>6</v>
      </c>
      <c r="M19" s="15">
        <v>2</v>
      </c>
      <c r="N19" s="25">
        <v>2</v>
      </c>
    </row>
    <row r="20" spans="1:14" ht="17.399999999999999">
      <c r="A20" s="3"/>
      <c r="B20" s="6" t="s">
        <v>22</v>
      </c>
      <c r="C20" s="23">
        <v>811</v>
      </c>
      <c r="D20" s="14">
        <v>694</v>
      </c>
      <c r="E20" s="14">
        <v>851</v>
      </c>
      <c r="F20" s="20">
        <f t="shared" si="0"/>
        <v>1545</v>
      </c>
      <c r="G20" s="15">
        <v>8</v>
      </c>
      <c r="H20" s="15">
        <v>6</v>
      </c>
      <c r="I20" s="15">
        <v>9</v>
      </c>
      <c r="J20" s="15">
        <v>5</v>
      </c>
      <c r="K20" s="15">
        <v>1</v>
      </c>
      <c r="L20" s="15">
        <v>0</v>
      </c>
      <c r="M20" s="15">
        <v>0</v>
      </c>
      <c r="N20" s="25">
        <v>2</v>
      </c>
    </row>
    <row r="21" spans="1:14" ht="17.399999999999999">
      <c r="A21" s="3"/>
      <c r="B21" s="4" t="s">
        <v>23</v>
      </c>
      <c r="C21" s="14">
        <v>178</v>
      </c>
      <c r="D21" s="14">
        <v>165</v>
      </c>
      <c r="E21" s="14">
        <v>187</v>
      </c>
      <c r="F21" s="20">
        <f t="shared" si="0"/>
        <v>352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25">
        <v>0</v>
      </c>
    </row>
    <row r="22" spans="1:14" ht="17.399999999999999">
      <c r="A22" s="3"/>
      <c r="B22" s="4" t="s">
        <v>24</v>
      </c>
      <c r="C22" s="14">
        <v>486</v>
      </c>
      <c r="D22" s="14">
        <v>718</v>
      </c>
      <c r="E22" s="14">
        <v>755</v>
      </c>
      <c r="F22" s="20">
        <f t="shared" si="0"/>
        <v>1473</v>
      </c>
      <c r="G22" s="23">
        <v>12</v>
      </c>
      <c r="H22" s="15">
        <v>8</v>
      </c>
      <c r="I22" s="15">
        <v>3</v>
      </c>
      <c r="J22" s="15">
        <v>6</v>
      </c>
      <c r="K22" s="15">
        <v>1</v>
      </c>
      <c r="L22" s="15">
        <v>2</v>
      </c>
      <c r="M22" s="15">
        <v>1</v>
      </c>
      <c r="N22" s="25">
        <v>0</v>
      </c>
    </row>
    <row r="23" spans="1:14" ht="17.399999999999999">
      <c r="A23" s="3"/>
      <c r="B23" s="4" t="s">
        <v>25</v>
      </c>
      <c r="C23" s="14">
        <v>781</v>
      </c>
      <c r="D23" s="14">
        <v>858</v>
      </c>
      <c r="E23" s="14">
        <v>924</v>
      </c>
      <c r="F23" s="20">
        <f t="shared" si="0"/>
        <v>1782</v>
      </c>
      <c r="G23" s="15">
        <v>4</v>
      </c>
      <c r="H23" s="15">
        <v>17</v>
      </c>
      <c r="I23" s="15">
        <v>1</v>
      </c>
      <c r="J23" s="15">
        <v>2</v>
      </c>
      <c r="K23" s="15">
        <v>0</v>
      </c>
      <c r="L23" s="15">
        <v>3</v>
      </c>
      <c r="M23" s="15">
        <v>0</v>
      </c>
      <c r="N23" s="25">
        <v>0</v>
      </c>
    </row>
    <row r="24" spans="1:14" ht="17.399999999999999">
      <c r="A24" s="3"/>
      <c r="B24" s="4" t="s">
        <v>26</v>
      </c>
      <c r="C24" s="14">
        <v>1228</v>
      </c>
      <c r="D24" s="14">
        <v>1285</v>
      </c>
      <c r="E24" s="14">
        <v>1375</v>
      </c>
      <c r="F24" s="20">
        <f t="shared" si="0"/>
        <v>2660</v>
      </c>
      <c r="G24" s="15">
        <v>10</v>
      </c>
      <c r="H24" s="15">
        <v>19</v>
      </c>
      <c r="I24" s="15">
        <v>1</v>
      </c>
      <c r="J24" s="15">
        <v>9</v>
      </c>
      <c r="K24" s="15">
        <v>1</v>
      </c>
      <c r="L24" s="15">
        <v>2</v>
      </c>
      <c r="M24" s="15">
        <v>1</v>
      </c>
      <c r="N24" s="25">
        <v>0</v>
      </c>
    </row>
    <row r="25" spans="1:14" ht="17.399999999999999">
      <c r="A25" s="3"/>
      <c r="B25" s="4" t="s">
        <v>27</v>
      </c>
      <c r="C25" s="14">
        <v>1468</v>
      </c>
      <c r="D25" s="14">
        <v>1419</v>
      </c>
      <c r="E25" s="14">
        <v>1468</v>
      </c>
      <c r="F25" s="20">
        <f t="shared" si="0"/>
        <v>2887</v>
      </c>
      <c r="G25" s="15">
        <v>36</v>
      </c>
      <c r="H25" s="15">
        <v>14</v>
      </c>
      <c r="I25" s="15">
        <v>14</v>
      </c>
      <c r="J25" s="15">
        <v>4</v>
      </c>
      <c r="K25" s="15">
        <v>1</v>
      </c>
      <c r="L25" s="15">
        <v>1</v>
      </c>
      <c r="M25" s="15">
        <v>3</v>
      </c>
      <c r="N25" s="25">
        <v>1</v>
      </c>
    </row>
    <row r="26" spans="1:14" ht="17.399999999999999">
      <c r="A26" s="3"/>
      <c r="B26" s="4" t="s">
        <v>28</v>
      </c>
      <c r="C26" s="14">
        <v>513</v>
      </c>
      <c r="D26" s="14">
        <v>444</v>
      </c>
      <c r="E26" s="14">
        <v>495</v>
      </c>
      <c r="F26" s="20">
        <f t="shared" si="0"/>
        <v>939</v>
      </c>
      <c r="G26" s="15">
        <v>7</v>
      </c>
      <c r="H26" s="15">
        <v>9</v>
      </c>
      <c r="I26" s="15">
        <v>1</v>
      </c>
      <c r="J26" s="15">
        <v>1</v>
      </c>
      <c r="K26" s="15">
        <v>0</v>
      </c>
      <c r="L26" s="15">
        <v>0</v>
      </c>
      <c r="M26" s="15">
        <v>0</v>
      </c>
      <c r="N26" s="25">
        <v>0</v>
      </c>
    </row>
    <row r="27" spans="1:14" ht="17.399999999999999">
      <c r="A27" s="3"/>
      <c r="B27" s="4" t="s">
        <v>29</v>
      </c>
      <c r="C27" s="14">
        <v>417</v>
      </c>
      <c r="D27" s="14">
        <v>453</v>
      </c>
      <c r="E27" s="14">
        <v>446</v>
      </c>
      <c r="F27" s="20">
        <f t="shared" si="0"/>
        <v>899</v>
      </c>
      <c r="G27" s="15">
        <v>4</v>
      </c>
      <c r="H27" s="15">
        <v>8</v>
      </c>
      <c r="I27" s="15">
        <v>2</v>
      </c>
      <c r="J27" s="15">
        <v>5</v>
      </c>
      <c r="K27" s="15">
        <v>0</v>
      </c>
      <c r="L27" s="15">
        <v>1</v>
      </c>
      <c r="M27" s="15">
        <v>2</v>
      </c>
      <c r="N27" s="25">
        <v>0</v>
      </c>
    </row>
    <row r="28" spans="1:14" ht="17.399999999999999">
      <c r="A28" s="3"/>
      <c r="B28" s="4" t="s">
        <v>30</v>
      </c>
      <c r="C28" s="14">
        <v>343</v>
      </c>
      <c r="D28" s="14">
        <v>388</v>
      </c>
      <c r="E28" s="14">
        <v>352</v>
      </c>
      <c r="F28" s="20">
        <f t="shared" si="0"/>
        <v>740</v>
      </c>
      <c r="G28" s="15">
        <v>0</v>
      </c>
      <c r="H28" s="15">
        <v>3</v>
      </c>
      <c r="I28" s="15">
        <v>2</v>
      </c>
      <c r="J28" s="15">
        <v>0</v>
      </c>
      <c r="K28" s="15">
        <v>0</v>
      </c>
      <c r="L28" s="15">
        <v>0</v>
      </c>
      <c r="M28" s="15">
        <v>0</v>
      </c>
      <c r="N28" s="25">
        <v>0</v>
      </c>
    </row>
    <row r="29" spans="1:14" ht="17.399999999999999">
      <c r="A29" s="3"/>
      <c r="B29" s="4" t="s">
        <v>31</v>
      </c>
      <c r="C29" s="14">
        <v>162</v>
      </c>
      <c r="D29" s="14">
        <v>182</v>
      </c>
      <c r="E29" s="14">
        <v>139</v>
      </c>
      <c r="F29" s="20">
        <f t="shared" si="0"/>
        <v>321</v>
      </c>
      <c r="G29" s="15">
        <v>0</v>
      </c>
      <c r="H29" s="15">
        <v>1</v>
      </c>
      <c r="I29" s="15">
        <v>1</v>
      </c>
      <c r="J29" s="15">
        <v>0</v>
      </c>
      <c r="K29" s="15">
        <v>0</v>
      </c>
      <c r="L29" s="15">
        <v>0</v>
      </c>
      <c r="M29" s="15">
        <v>1</v>
      </c>
      <c r="N29" s="25">
        <v>0</v>
      </c>
    </row>
    <row r="30" spans="1:14" ht="17.399999999999999">
      <c r="A30" s="3"/>
      <c r="B30" s="4" t="s">
        <v>32</v>
      </c>
      <c r="C30" s="14">
        <v>209</v>
      </c>
      <c r="D30" s="14">
        <v>254</v>
      </c>
      <c r="E30" s="14">
        <v>263</v>
      </c>
      <c r="F30" s="20">
        <f t="shared" si="0"/>
        <v>517</v>
      </c>
      <c r="G30" s="15">
        <v>2</v>
      </c>
      <c r="H30" s="15">
        <v>4</v>
      </c>
      <c r="I30" s="15">
        <v>0</v>
      </c>
      <c r="J30" s="15">
        <v>4</v>
      </c>
      <c r="K30" s="15">
        <v>0</v>
      </c>
      <c r="L30" s="15">
        <v>0</v>
      </c>
      <c r="M30" s="15">
        <v>0</v>
      </c>
      <c r="N30" s="25">
        <v>0</v>
      </c>
    </row>
    <row r="31" spans="1:14" ht="17.399999999999999">
      <c r="A31" s="3"/>
      <c r="B31" s="4" t="s">
        <v>33</v>
      </c>
      <c r="C31" s="14">
        <v>212</v>
      </c>
      <c r="D31" s="14">
        <v>240</v>
      </c>
      <c r="E31" s="14">
        <v>211</v>
      </c>
      <c r="F31" s="20">
        <f t="shared" si="0"/>
        <v>451</v>
      </c>
      <c r="G31" s="15">
        <v>0</v>
      </c>
      <c r="H31" s="15">
        <v>2</v>
      </c>
      <c r="I31" s="15">
        <v>1</v>
      </c>
      <c r="J31" s="15">
        <v>2</v>
      </c>
      <c r="K31" s="15">
        <v>0</v>
      </c>
      <c r="L31" s="15">
        <v>0</v>
      </c>
      <c r="M31" s="15">
        <v>0</v>
      </c>
      <c r="N31" s="25">
        <v>0</v>
      </c>
    </row>
    <row r="32" spans="1:14" ht="17.399999999999999">
      <c r="A32" s="3"/>
      <c r="B32" s="4" t="s">
        <v>34</v>
      </c>
      <c r="C32" s="14">
        <v>307</v>
      </c>
      <c r="D32" s="14">
        <v>364</v>
      </c>
      <c r="E32" s="24">
        <v>324</v>
      </c>
      <c r="F32" s="20">
        <f t="shared" si="0"/>
        <v>688</v>
      </c>
      <c r="G32" s="15">
        <v>6</v>
      </c>
      <c r="H32" s="15">
        <v>10</v>
      </c>
      <c r="I32" s="15">
        <v>1</v>
      </c>
      <c r="J32" s="15">
        <v>2</v>
      </c>
      <c r="K32" s="15">
        <v>0</v>
      </c>
      <c r="L32" s="15">
        <v>0</v>
      </c>
      <c r="M32" s="15">
        <v>0</v>
      </c>
      <c r="N32" s="25">
        <v>0</v>
      </c>
    </row>
    <row r="33" spans="1:14" ht="17.399999999999999">
      <c r="A33" s="3"/>
      <c r="B33" s="4" t="s">
        <v>35</v>
      </c>
      <c r="C33" s="28">
        <v>188</v>
      </c>
      <c r="D33" s="28">
        <v>218</v>
      </c>
      <c r="E33" s="28">
        <v>194</v>
      </c>
      <c r="F33" s="20">
        <f t="shared" si="0"/>
        <v>412</v>
      </c>
      <c r="G33" s="30">
        <v>0</v>
      </c>
      <c r="H33" s="30">
        <v>3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2">
        <v>0</v>
      </c>
    </row>
    <row r="34" spans="1:14" ht="17.399999999999999">
      <c r="A34" s="3"/>
      <c r="B34" s="4" t="s">
        <v>36</v>
      </c>
      <c r="C34" s="14">
        <v>275</v>
      </c>
      <c r="D34" s="14">
        <v>317</v>
      </c>
      <c r="E34" s="14">
        <v>268</v>
      </c>
      <c r="F34" s="20">
        <f t="shared" si="0"/>
        <v>585</v>
      </c>
      <c r="G34" s="15">
        <v>0</v>
      </c>
      <c r="H34" s="15">
        <v>12</v>
      </c>
      <c r="I34" s="15">
        <v>4</v>
      </c>
      <c r="J34" s="15">
        <v>2</v>
      </c>
      <c r="K34" s="15">
        <v>0</v>
      </c>
      <c r="L34" s="15">
        <v>2</v>
      </c>
      <c r="M34" s="15">
        <v>0</v>
      </c>
      <c r="N34" s="25">
        <v>0</v>
      </c>
    </row>
    <row r="35" spans="1:14" ht="17.399999999999999">
      <c r="A35" s="3"/>
      <c r="B35" s="4" t="s">
        <v>37</v>
      </c>
      <c r="C35" s="29">
        <v>410</v>
      </c>
      <c r="D35" s="29">
        <v>430</v>
      </c>
      <c r="E35" s="29">
        <v>398</v>
      </c>
      <c r="F35" s="20">
        <f t="shared" si="0"/>
        <v>828</v>
      </c>
      <c r="G35" s="31">
        <v>5</v>
      </c>
      <c r="H35" s="31">
        <v>1</v>
      </c>
      <c r="I35" s="31">
        <v>6</v>
      </c>
      <c r="J35" s="31">
        <v>4</v>
      </c>
      <c r="K35" s="31">
        <v>0</v>
      </c>
      <c r="L35" s="31">
        <v>2</v>
      </c>
      <c r="M35" s="31">
        <v>0</v>
      </c>
      <c r="N35" s="33">
        <v>0</v>
      </c>
    </row>
    <row r="36" spans="1:14" ht="17.399999999999999">
      <c r="A36" s="3"/>
      <c r="B36" s="4" t="s">
        <v>38</v>
      </c>
      <c r="C36" s="14">
        <v>688</v>
      </c>
      <c r="D36" s="14">
        <v>600</v>
      </c>
      <c r="E36" s="14">
        <v>609</v>
      </c>
      <c r="F36" s="20">
        <f t="shared" si="0"/>
        <v>1209</v>
      </c>
      <c r="G36" s="15">
        <v>2</v>
      </c>
      <c r="H36" s="15">
        <v>8</v>
      </c>
      <c r="I36" s="15">
        <v>1</v>
      </c>
      <c r="J36" s="15">
        <v>2</v>
      </c>
      <c r="K36" s="15">
        <v>0</v>
      </c>
      <c r="L36" s="15">
        <v>2</v>
      </c>
      <c r="M36" s="15">
        <v>0</v>
      </c>
      <c r="N36" s="25">
        <v>0</v>
      </c>
    </row>
    <row r="37" spans="1:14" ht="17.399999999999999">
      <c r="A37" s="3"/>
      <c r="B37" s="4" t="s">
        <v>39</v>
      </c>
      <c r="C37" s="14">
        <v>452</v>
      </c>
      <c r="D37" s="14">
        <v>447</v>
      </c>
      <c r="E37" s="14">
        <v>429</v>
      </c>
      <c r="F37" s="20">
        <f t="shared" si="0"/>
        <v>876</v>
      </c>
      <c r="G37" s="15">
        <v>5</v>
      </c>
      <c r="H37" s="15">
        <v>2</v>
      </c>
      <c r="I37" s="15">
        <v>11</v>
      </c>
      <c r="J37" s="15">
        <v>3</v>
      </c>
      <c r="K37" s="15">
        <v>2</v>
      </c>
      <c r="L37" s="15">
        <v>0</v>
      </c>
      <c r="M37" s="15">
        <v>1</v>
      </c>
      <c r="N37" s="25">
        <v>0</v>
      </c>
    </row>
    <row r="38" spans="1:14" ht="17.399999999999999">
      <c r="A38" s="3"/>
      <c r="B38" s="4" t="s">
        <v>40</v>
      </c>
      <c r="C38" s="14">
        <v>2778</v>
      </c>
      <c r="D38" s="14">
        <v>2825</v>
      </c>
      <c r="E38" s="14">
        <v>3077</v>
      </c>
      <c r="F38" s="20">
        <f t="shared" si="0"/>
        <v>5902</v>
      </c>
      <c r="G38" s="15">
        <v>29</v>
      </c>
      <c r="H38" s="15">
        <v>27</v>
      </c>
      <c r="I38" s="15">
        <v>16</v>
      </c>
      <c r="J38" s="15">
        <v>14</v>
      </c>
      <c r="K38" s="15">
        <v>1</v>
      </c>
      <c r="L38" s="15">
        <v>8</v>
      </c>
      <c r="M38" s="15">
        <v>2</v>
      </c>
      <c r="N38" s="25">
        <v>2</v>
      </c>
    </row>
    <row r="39" spans="1:14" ht="17.399999999999999">
      <c r="A39" s="3"/>
      <c r="B39" s="4" t="s">
        <v>41</v>
      </c>
      <c r="C39" s="14">
        <v>2281</v>
      </c>
      <c r="D39" s="14">
        <v>2020</v>
      </c>
      <c r="E39" s="14">
        <v>2236</v>
      </c>
      <c r="F39" s="20">
        <f t="shared" si="0"/>
        <v>4256</v>
      </c>
      <c r="G39" s="15">
        <v>82</v>
      </c>
      <c r="H39" s="15">
        <v>26</v>
      </c>
      <c r="I39" s="15">
        <v>32</v>
      </c>
      <c r="J39" s="15">
        <v>15</v>
      </c>
      <c r="K39" s="15">
        <v>2</v>
      </c>
      <c r="L39" s="15">
        <v>4</v>
      </c>
      <c r="M39" s="15">
        <v>3</v>
      </c>
      <c r="N39" s="25">
        <v>1</v>
      </c>
    </row>
    <row r="40" spans="1:14" ht="17.399999999999999">
      <c r="A40" s="3"/>
      <c r="B40" s="4" t="s">
        <v>42</v>
      </c>
      <c r="C40" s="14">
        <v>2079</v>
      </c>
      <c r="D40" s="14">
        <v>1414</v>
      </c>
      <c r="E40" s="14">
        <v>1718</v>
      </c>
      <c r="F40" s="20">
        <f t="shared" si="0"/>
        <v>3132</v>
      </c>
      <c r="G40" s="15">
        <v>94</v>
      </c>
      <c r="H40" s="15">
        <v>24</v>
      </c>
      <c r="I40" s="15">
        <v>17</v>
      </c>
      <c r="J40" s="15">
        <v>6</v>
      </c>
      <c r="K40" s="15">
        <v>1</v>
      </c>
      <c r="L40" s="15">
        <v>0</v>
      </c>
      <c r="M40" s="15">
        <v>8</v>
      </c>
      <c r="N40" s="25">
        <v>0</v>
      </c>
    </row>
    <row r="41" spans="1:14" ht="17.399999999999999">
      <c r="A41" s="3"/>
      <c r="B41" s="4" t="s">
        <v>43</v>
      </c>
      <c r="C41" s="14">
        <v>1596</v>
      </c>
      <c r="D41" s="14">
        <v>1336</v>
      </c>
      <c r="E41" s="14">
        <v>1598</v>
      </c>
      <c r="F41" s="20">
        <f t="shared" si="0"/>
        <v>2934</v>
      </c>
      <c r="G41" s="15">
        <v>19</v>
      </c>
      <c r="H41" s="15">
        <v>10</v>
      </c>
      <c r="I41" s="15">
        <v>12</v>
      </c>
      <c r="J41" s="15">
        <v>13</v>
      </c>
      <c r="K41" s="15">
        <v>0</v>
      </c>
      <c r="L41" s="15">
        <v>4</v>
      </c>
      <c r="M41" s="15">
        <v>2</v>
      </c>
      <c r="N41" s="25">
        <v>0</v>
      </c>
    </row>
    <row r="42" spans="1:14" ht="17.399999999999999">
      <c r="A42" s="3"/>
      <c r="B42" s="4" t="s">
        <v>44</v>
      </c>
      <c r="C42" s="14">
        <v>768</v>
      </c>
      <c r="D42" s="14">
        <v>670</v>
      </c>
      <c r="E42" s="14">
        <v>797</v>
      </c>
      <c r="F42" s="20">
        <f t="shared" si="0"/>
        <v>1467</v>
      </c>
      <c r="G42" s="15">
        <v>9</v>
      </c>
      <c r="H42" s="15">
        <v>10</v>
      </c>
      <c r="I42" s="15">
        <v>4</v>
      </c>
      <c r="J42" s="15">
        <v>11</v>
      </c>
      <c r="K42" s="15">
        <v>1</v>
      </c>
      <c r="L42" s="15">
        <v>1</v>
      </c>
      <c r="M42" s="15">
        <v>0</v>
      </c>
      <c r="N42" s="25">
        <v>0</v>
      </c>
    </row>
    <row r="43" spans="1:14" ht="17.399999999999999">
      <c r="A43" s="3"/>
      <c r="B43" s="4" t="s">
        <v>45</v>
      </c>
      <c r="C43" s="14">
        <v>826</v>
      </c>
      <c r="D43" s="14">
        <v>737</v>
      </c>
      <c r="E43" s="14">
        <v>832</v>
      </c>
      <c r="F43" s="20">
        <f t="shared" si="0"/>
        <v>1569</v>
      </c>
      <c r="G43" s="15">
        <v>8</v>
      </c>
      <c r="H43" s="15">
        <v>5</v>
      </c>
      <c r="I43" s="15">
        <v>4</v>
      </c>
      <c r="J43" s="15">
        <v>3</v>
      </c>
      <c r="K43" s="15">
        <v>0</v>
      </c>
      <c r="L43" s="15">
        <v>1</v>
      </c>
      <c r="M43" s="15">
        <v>0</v>
      </c>
      <c r="N43" s="25">
        <v>0</v>
      </c>
    </row>
    <row r="44" spans="1:14" ht="17.399999999999999">
      <c r="A44" s="3"/>
      <c r="B44" s="4" t="s">
        <v>46</v>
      </c>
      <c r="C44" s="14">
        <v>7570</v>
      </c>
      <c r="D44" s="14">
        <v>7583</v>
      </c>
      <c r="E44" s="14">
        <v>8904</v>
      </c>
      <c r="F44" s="20">
        <f t="shared" si="0"/>
        <v>16487</v>
      </c>
      <c r="G44" s="15">
        <v>165</v>
      </c>
      <c r="H44" s="15">
        <v>108</v>
      </c>
      <c r="I44" s="15">
        <v>54</v>
      </c>
      <c r="J44" s="15">
        <v>50</v>
      </c>
      <c r="K44" s="15">
        <v>2</v>
      </c>
      <c r="L44" s="15">
        <v>9</v>
      </c>
      <c r="M44" s="15">
        <v>8</v>
      </c>
      <c r="N44" s="25">
        <v>5</v>
      </c>
    </row>
    <row r="45" spans="1:14" ht="17.399999999999999">
      <c r="A45" s="3"/>
      <c r="B45" s="4" t="s">
        <v>47</v>
      </c>
      <c r="C45" s="14">
        <v>13458</v>
      </c>
      <c r="D45" s="14">
        <v>13799</v>
      </c>
      <c r="E45" s="14">
        <v>16187</v>
      </c>
      <c r="F45" s="20">
        <f t="shared" si="0"/>
        <v>29986</v>
      </c>
      <c r="G45" s="15">
        <v>261</v>
      </c>
      <c r="H45" s="15">
        <v>218</v>
      </c>
      <c r="I45" s="15">
        <v>59</v>
      </c>
      <c r="J45" s="15">
        <v>71</v>
      </c>
      <c r="K45" s="15">
        <v>6</v>
      </c>
      <c r="L45" s="15">
        <v>13</v>
      </c>
      <c r="M45" s="15">
        <v>15</v>
      </c>
      <c r="N45" s="25">
        <v>9</v>
      </c>
    </row>
    <row r="46" spans="1:14" ht="17.399999999999999">
      <c r="A46" s="3"/>
      <c r="B46" s="4" t="s">
        <v>48</v>
      </c>
      <c r="C46" s="14">
        <v>2016</v>
      </c>
      <c r="D46" s="14">
        <v>2567</v>
      </c>
      <c r="E46" s="14">
        <v>2685</v>
      </c>
      <c r="F46" s="20">
        <f t="shared" si="0"/>
        <v>5252</v>
      </c>
      <c r="G46" s="15">
        <v>28</v>
      </c>
      <c r="H46" s="15">
        <v>30</v>
      </c>
      <c r="I46" s="15">
        <v>8</v>
      </c>
      <c r="J46" s="15">
        <v>16</v>
      </c>
      <c r="K46" s="15">
        <v>0</v>
      </c>
      <c r="L46" s="15">
        <v>3</v>
      </c>
      <c r="M46" s="15">
        <v>2</v>
      </c>
      <c r="N46" s="25">
        <v>1</v>
      </c>
    </row>
    <row r="47" spans="1:14" ht="17.399999999999999">
      <c r="A47" s="3"/>
      <c r="B47" s="4" t="s">
        <v>49</v>
      </c>
      <c r="C47" s="14">
        <v>6887</v>
      </c>
      <c r="D47" s="14">
        <v>7808</v>
      </c>
      <c r="E47" s="14">
        <v>8763</v>
      </c>
      <c r="F47" s="20">
        <f t="shared" si="0"/>
        <v>16571</v>
      </c>
      <c r="G47" s="15">
        <v>110</v>
      </c>
      <c r="H47" s="15">
        <v>108</v>
      </c>
      <c r="I47" s="15">
        <v>53</v>
      </c>
      <c r="J47" s="15">
        <v>60</v>
      </c>
      <c r="K47" s="15">
        <v>3</v>
      </c>
      <c r="L47" s="15">
        <v>4</v>
      </c>
      <c r="M47" s="15">
        <v>9</v>
      </c>
      <c r="N47" s="25">
        <v>4</v>
      </c>
    </row>
    <row r="48" spans="1:14" ht="17.399999999999999">
      <c r="A48" s="3"/>
      <c r="B48" s="4" t="s">
        <v>50</v>
      </c>
      <c r="C48" s="14">
        <v>14460</v>
      </c>
      <c r="D48" s="14">
        <v>16456</v>
      </c>
      <c r="E48" s="14">
        <v>18452</v>
      </c>
      <c r="F48" s="20">
        <f t="shared" si="0"/>
        <v>34908</v>
      </c>
      <c r="G48" s="15">
        <v>204</v>
      </c>
      <c r="H48" s="15">
        <v>204</v>
      </c>
      <c r="I48" s="15">
        <v>68</v>
      </c>
      <c r="J48" s="15">
        <v>101</v>
      </c>
      <c r="K48" s="15">
        <v>16</v>
      </c>
      <c r="L48" s="15">
        <v>7</v>
      </c>
      <c r="M48" s="15">
        <v>25</v>
      </c>
      <c r="N48" s="25">
        <v>6</v>
      </c>
    </row>
    <row r="49" spans="1:14" ht="17.399999999999999">
      <c r="A49" s="3"/>
      <c r="B49" s="4" t="s">
        <v>51</v>
      </c>
      <c r="C49" s="14">
        <v>19088</v>
      </c>
      <c r="D49" s="14">
        <v>21199</v>
      </c>
      <c r="E49" s="14">
        <v>24173</v>
      </c>
      <c r="F49" s="20">
        <f t="shared" si="0"/>
        <v>45372</v>
      </c>
      <c r="G49" s="15">
        <v>374</v>
      </c>
      <c r="H49" s="15">
        <v>330</v>
      </c>
      <c r="I49" s="15">
        <v>130</v>
      </c>
      <c r="J49" s="15">
        <v>112</v>
      </c>
      <c r="K49" s="15">
        <v>16</v>
      </c>
      <c r="L49" s="15">
        <v>12</v>
      </c>
      <c r="M49" s="15">
        <v>25</v>
      </c>
      <c r="N49" s="25">
        <v>11</v>
      </c>
    </row>
    <row r="50" spans="1:14" ht="17.399999999999999">
      <c r="B50" s="7" t="s">
        <v>4</v>
      </c>
      <c r="C50" s="8">
        <f t="shared" ref="C50:N50" si="1">SUM(C11:C49)</f>
        <v>88705</v>
      </c>
      <c r="D50" s="8">
        <f t="shared" si="1"/>
        <v>93581</v>
      </c>
      <c r="E50" s="8">
        <f t="shared" si="1"/>
        <v>104336</v>
      </c>
      <c r="F50" s="9">
        <f t="shared" si="1"/>
        <v>197917</v>
      </c>
      <c r="G50" s="10">
        <f t="shared" si="1"/>
        <v>1524</v>
      </c>
      <c r="H50" s="11">
        <f t="shared" si="1"/>
        <v>1320</v>
      </c>
      <c r="I50" s="12">
        <f t="shared" si="1"/>
        <v>562</v>
      </c>
      <c r="J50" s="12">
        <f t="shared" si="1"/>
        <v>562</v>
      </c>
      <c r="K50" s="22">
        <f t="shared" si="1"/>
        <v>58</v>
      </c>
      <c r="L50" s="22">
        <f t="shared" si="1"/>
        <v>95</v>
      </c>
      <c r="M50" s="22">
        <f t="shared" si="1"/>
        <v>111</v>
      </c>
      <c r="N50" s="22">
        <f t="shared" si="1"/>
        <v>46</v>
      </c>
    </row>
    <row r="51" spans="1:14">
      <c r="H51" s="1" t="s">
        <v>5</v>
      </c>
      <c r="I51" s="2"/>
      <c r="J51" s="2"/>
    </row>
    <row r="52" spans="1:14" ht="22.2">
      <c r="B52" s="18"/>
      <c r="C52" s="18"/>
      <c r="D52" s="19"/>
    </row>
    <row r="53" spans="1:14" ht="37.950000000000003" customHeight="1">
      <c r="A53" s="13"/>
      <c r="B53" s="51"/>
      <c r="C53" s="51"/>
      <c r="D53" s="51"/>
      <c r="E53" s="51"/>
      <c r="F53" s="51"/>
      <c r="G53" s="51"/>
      <c r="H53" s="51"/>
      <c r="I53" s="51"/>
      <c r="J53" s="51"/>
    </row>
    <row r="54" spans="1:14" ht="54.6" customHeight="1">
      <c r="A54" s="13"/>
      <c r="B54" s="52"/>
      <c r="C54" s="52"/>
      <c r="D54" s="52"/>
      <c r="E54" s="52"/>
      <c r="F54" s="52"/>
      <c r="G54" s="52"/>
      <c r="H54" s="52"/>
      <c r="I54" s="52"/>
      <c r="J54" s="52"/>
    </row>
    <row r="55" spans="1:14" ht="58.95" customHeight="1">
      <c r="A55" s="13"/>
      <c r="B55" s="52"/>
      <c r="C55" s="52"/>
      <c r="D55" s="52"/>
      <c r="E55" s="52"/>
      <c r="F55" s="52"/>
      <c r="G55" s="52"/>
      <c r="H55" s="52"/>
      <c r="I55" s="52"/>
      <c r="J55" s="52"/>
    </row>
    <row r="56" spans="1:14" ht="56.4" customHeight="1">
      <c r="A56" s="13"/>
      <c r="B56" s="52"/>
      <c r="C56" s="52"/>
      <c r="D56" s="52"/>
      <c r="E56" s="52"/>
      <c r="F56" s="52"/>
      <c r="G56" s="52"/>
      <c r="H56" s="52"/>
      <c r="I56" s="52"/>
      <c r="J56" s="52"/>
    </row>
    <row r="57" spans="1:14" ht="30.6" customHeight="1">
      <c r="D57" s="50"/>
      <c r="E57" s="50"/>
      <c r="F57" s="50"/>
      <c r="G57" s="50"/>
      <c r="H57" s="50"/>
      <c r="I57" s="50"/>
      <c r="J57" s="50"/>
    </row>
  </sheetData>
  <mergeCells count="20">
    <mergeCell ref="B1:J1"/>
    <mergeCell ref="B4:N4"/>
    <mergeCell ref="B3:C3"/>
    <mergeCell ref="F3:G3"/>
    <mergeCell ref="A2:E2"/>
    <mergeCell ref="B5:C5"/>
    <mergeCell ref="E5:M5"/>
    <mergeCell ref="B6:C6"/>
    <mergeCell ref="E6:M6"/>
    <mergeCell ref="D57:J57"/>
    <mergeCell ref="B9:D9"/>
    <mergeCell ref="E9:F9"/>
    <mergeCell ref="G9:H9"/>
    <mergeCell ref="B53:J53"/>
    <mergeCell ref="B54:J54"/>
    <mergeCell ref="B55:J55"/>
    <mergeCell ref="B56:J56"/>
    <mergeCell ref="E7:M7"/>
    <mergeCell ref="B8:C8"/>
    <mergeCell ref="E8:M8"/>
  </mergeCells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7"/>
  <sheetViews>
    <sheetView workbookViewId="0">
      <selection activeCell="P8" sqref="P8"/>
    </sheetView>
  </sheetViews>
  <sheetFormatPr defaultRowHeight="16.2"/>
  <cols>
    <col min="1" max="1" width="3.21875" customWidth="1"/>
    <col min="7" max="7" width="9.44140625" customWidth="1"/>
    <col min="8" max="8" width="11.21875" customWidth="1"/>
    <col min="10" max="10" width="9.6640625" customWidth="1"/>
    <col min="11" max="11" width="11.6640625" customWidth="1"/>
    <col min="12" max="12" width="11.109375" customWidth="1"/>
    <col min="13" max="13" width="11.44140625" customWidth="1"/>
    <col min="14" max="14" width="11.77734375" customWidth="1"/>
  </cols>
  <sheetData>
    <row r="1" spans="1:14" ht="27" customHeight="1">
      <c r="B1" s="47" t="s">
        <v>76</v>
      </c>
      <c r="C1" s="47"/>
      <c r="D1" s="47"/>
      <c r="E1" s="47"/>
      <c r="F1" s="47"/>
      <c r="G1" s="47"/>
      <c r="H1" s="47"/>
      <c r="I1" s="47"/>
      <c r="J1" s="47"/>
    </row>
    <row r="2" spans="1:14" ht="24" customHeight="1">
      <c r="A2" s="45" t="s">
        <v>64</v>
      </c>
      <c r="B2" s="46"/>
      <c r="C2" s="46"/>
      <c r="D2" s="46"/>
      <c r="E2" s="46"/>
      <c r="F2" s="40" t="str">
        <f>修改年度!$A1</f>
        <v>114年</v>
      </c>
      <c r="G2" s="41" t="s">
        <v>70</v>
      </c>
    </row>
    <row r="3" spans="1:14" ht="22.95" customHeight="1">
      <c r="B3" s="48" t="s">
        <v>56</v>
      </c>
      <c r="C3" s="48"/>
      <c r="D3" s="34" t="str">
        <f>C50&amp; "戶"</f>
        <v>88769戶</v>
      </c>
      <c r="E3" s="34"/>
      <c r="F3" s="48" t="s">
        <v>57</v>
      </c>
      <c r="G3" s="48"/>
      <c r="H3" s="34" t="str">
        <f>F50&amp; "人"</f>
        <v>197842人</v>
      </c>
      <c r="I3" s="34"/>
      <c r="J3" s="35"/>
      <c r="K3" s="36"/>
      <c r="L3" s="36"/>
      <c r="M3" s="36"/>
      <c r="N3" s="36"/>
    </row>
    <row r="4" spans="1:14" ht="22.95" customHeight="1">
      <c r="B4" s="42" t="s">
        <v>98</v>
      </c>
      <c r="C4" s="43"/>
      <c r="D4" s="43"/>
      <c r="E4" s="43"/>
      <c r="F4" s="43"/>
      <c r="G4" s="43"/>
      <c r="H4" s="43"/>
      <c r="I4" s="43"/>
      <c r="J4" s="43"/>
      <c r="K4" s="44"/>
      <c r="L4" s="44"/>
      <c r="M4" s="44"/>
      <c r="N4" s="44"/>
    </row>
    <row r="5" spans="1:14" ht="22.95" customHeight="1">
      <c r="B5" s="49" t="s">
        <v>58</v>
      </c>
      <c r="C5" s="49"/>
      <c r="D5" s="37" t="str">
        <f>K50&amp; "人"</f>
        <v>64人</v>
      </c>
      <c r="E5" s="49" t="s">
        <v>99</v>
      </c>
      <c r="F5" s="49"/>
      <c r="G5" s="49"/>
      <c r="H5" s="49"/>
      <c r="I5" s="49"/>
      <c r="J5" s="49"/>
      <c r="K5" s="49"/>
      <c r="L5" s="49"/>
      <c r="M5" s="49"/>
      <c r="N5" s="36"/>
    </row>
    <row r="6" spans="1:14" ht="22.95" customHeight="1">
      <c r="B6" s="42" t="s">
        <v>59</v>
      </c>
      <c r="C6" s="42"/>
      <c r="D6" s="27" t="str">
        <f>L50&amp; "人"</f>
        <v>139人</v>
      </c>
      <c r="E6" s="42"/>
      <c r="F6" s="42"/>
      <c r="G6" s="42"/>
      <c r="H6" s="42"/>
      <c r="I6" s="42"/>
      <c r="J6" s="42"/>
      <c r="K6" s="42"/>
      <c r="L6" s="42"/>
      <c r="M6" s="42"/>
      <c r="N6" s="36"/>
    </row>
    <row r="7" spans="1:14" ht="22.95" customHeight="1">
      <c r="B7" s="38" t="s">
        <v>60</v>
      </c>
      <c r="C7" s="38"/>
      <c r="D7" s="38" t="str">
        <f>M50&amp; "對"</f>
        <v>54對</v>
      </c>
      <c r="E7" s="57" t="s">
        <v>100</v>
      </c>
      <c r="F7" s="44"/>
      <c r="G7" s="44"/>
      <c r="H7" s="44"/>
      <c r="I7" s="44"/>
      <c r="J7" s="44"/>
      <c r="K7" s="44"/>
      <c r="L7" s="44"/>
      <c r="M7" s="44"/>
      <c r="N7" s="36"/>
    </row>
    <row r="8" spans="1:14" ht="22.95" customHeight="1">
      <c r="B8" s="58" t="s">
        <v>61</v>
      </c>
      <c r="C8" s="59"/>
      <c r="D8" s="39" t="str">
        <f>N50&amp; "對"</f>
        <v>39對</v>
      </c>
      <c r="E8" s="60" t="s">
        <v>101</v>
      </c>
      <c r="F8" s="59"/>
      <c r="G8" s="59"/>
      <c r="H8" s="59"/>
      <c r="I8" s="59"/>
      <c r="J8" s="59"/>
      <c r="K8" s="59"/>
      <c r="L8" s="59"/>
      <c r="M8" s="59"/>
      <c r="N8" s="36"/>
    </row>
    <row r="9" spans="1:14" ht="21" customHeight="1">
      <c r="B9" s="53" t="s">
        <v>12</v>
      </c>
      <c r="C9" s="53"/>
      <c r="D9" s="53"/>
      <c r="E9" s="54" t="str">
        <f>G50&amp; "人"</f>
        <v>757人</v>
      </c>
      <c r="F9" s="55"/>
      <c r="G9" s="56" t="s">
        <v>0</v>
      </c>
      <c r="H9" s="56"/>
      <c r="I9" s="26" t="str">
        <f>H50&amp; "人"</f>
        <v>757人</v>
      </c>
      <c r="J9" s="26"/>
      <c r="K9" s="36"/>
      <c r="L9" s="36"/>
      <c r="M9" s="36"/>
      <c r="N9" s="36"/>
    </row>
    <row r="10" spans="1:14" ht="19.8">
      <c r="B10" s="16" t="s">
        <v>1</v>
      </c>
      <c r="C10" s="17" t="s">
        <v>8</v>
      </c>
      <c r="D10" s="17" t="s">
        <v>9</v>
      </c>
      <c r="E10" s="17" t="s">
        <v>10</v>
      </c>
      <c r="F10" s="17" t="s">
        <v>11</v>
      </c>
      <c r="G10" s="17" t="s">
        <v>2</v>
      </c>
      <c r="H10" s="17" t="s">
        <v>3</v>
      </c>
      <c r="I10" s="17" t="s">
        <v>6</v>
      </c>
      <c r="J10" s="17" t="s">
        <v>7</v>
      </c>
      <c r="K10" s="21" t="s">
        <v>54</v>
      </c>
      <c r="L10" s="21" t="s">
        <v>55</v>
      </c>
      <c r="M10" s="21" t="s">
        <v>52</v>
      </c>
      <c r="N10" s="21" t="s">
        <v>53</v>
      </c>
    </row>
    <row r="11" spans="1:14" ht="17.399999999999999">
      <c r="A11" s="3"/>
      <c r="B11" s="4" t="s">
        <v>13</v>
      </c>
      <c r="C11" s="14">
        <v>1806</v>
      </c>
      <c r="D11" s="14">
        <v>1550</v>
      </c>
      <c r="E11" s="14">
        <v>1122</v>
      </c>
      <c r="F11" s="20">
        <f>D11+E11</f>
        <v>2672</v>
      </c>
      <c r="G11" s="15">
        <v>7</v>
      </c>
      <c r="H11" s="15">
        <v>23</v>
      </c>
      <c r="I11" s="15">
        <v>22</v>
      </c>
      <c r="J11" s="15">
        <v>6</v>
      </c>
      <c r="K11" s="15">
        <v>0</v>
      </c>
      <c r="L11" s="15">
        <v>5</v>
      </c>
      <c r="M11" s="15">
        <v>0</v>
      </c>
      <c r="N11" s="25">
        <v>2</v>
      </c>
    </row>
    <row r="12" spans="1:14" ht="17.399999999999999">
      <c r="A12" s="3"/>
      <c r="B12" s="5" t="s">
        <v>14</v>
      </c>
      <c r="C12" s="14">
        <v>468</v>
      </c>
      <c r="D12" s="14">
        <v>482</v>
      </c>
      <c r="E12" s="14">
        <v>498</v>
      </c>
      <c r="F12" s="20">
        <f t="shared" ref="F12:F49" si="0">D12+E12</f>
        <v>980</v>
      </c>
      <c r="G12" s="15">
        <v>4</v>
      </c>
      <c r="H12" s="15">
        <v>1</v>
      </c>
      <c r="I12" s="15">
        <v>0</v>
      </c>
      <c r="J12" s="15">
        <v>1</v>
      </c>
      <c r="K12" s="15">
        <v>0</v>
      </c>
      <c r="L12" s="15">
        <v>2</v>
      </c>
      <c r="M12" s="15">
        <v>0</v>
      </c>
      <c r="N12" s="25">
        <v>0</v>
      </c>
    </row>
    <row r="13" spans="1:14" ht="17.399999999999999">
      <c r="A13" s="3"/>
      <c r="B13" s="4" t="s">
        <v>15</v>
      </c>
      <c r="C13" s="14">
        <v>256</v>
      </c>
      <c r="D13" s="14">
        <v>260</v>
      </c>
      <c r="E13" s="14">
        <v>255</v>
      </c>
      <c r="F13" s="20">
        <f t="shared" si="0"/>
        <v>515</v>
      </c>
      <c r="G13" s="15">
        <v>3</v>
      </c>
      <c r="H13" s="15">
        <v>1</v>
      </c>
      <c r="I13" s="15">
        <v>0</v>
      </c>
      <c r="J13" s="15">
        <v>0</v>
      </c>
      <c r="K13" s="15">
        <v>0</v>
      </c>
      <c r="L13" s="15">
        <v>1</v>
      </c>
      <c r="M13" s="15">
        <v>0</v>
      </c>
      <c r="N13" s="25">
        <v>0</v>
      </c>
    </row>
    <row r="14" spans="1:14" ht="17.399999999999999">
      <c r="A14" s="3"/>
      <c r="B14" s="5" t="s">
        <v>16</v>
      </c>
      <c r="C14" s="14">
        <v>257</v>
      </c>
      <c r="D14" s="14">
        <v>281</v>
      </c>
      <c r="E14" s="14">
        <v>274</v>
      </c>
      <c r="F14" s="20">
        <f t="shared" si="0"/>
        <v>555</v>
      </c>
      <c r="G14" s="14">
        <v>0</v>
      </c>
      <c r="H14" s="15">
        <v>2</v>
      </c>
      <c r="I14" s="15">
        <v>2</v>
      </c>
      <c r="J14" s="15">
        <v>0</v>
      </c>
      <c r="K14" s="15">
        <v>0</v>
      </c>
      <c r="L14" s="15">
        <v>0</v>
      </c>
      <c r="M14" s="15">
        <v>0</v>
      </c>
      <c r="N14" s="25">
        <v>0</v>
      </c>
    </row>
    <row r="15" spans="1:14" ht="17.399999999999999">
      <c r="A15" s="3"/>
      <c r="B15" s="4" t="s">
        <v>17</v>
      </c>
      <c r="C15" s="14">
        <v>235</v>
      </c>
      <c r="D15" s="14">
        <v>252</v>
      </c>
      <c r="E15" s="14">
        <v>207</v>
      </c>
      <c r="F15" s="20">
        <f t="shared" si="0"/>
        <v>459</v>
      </c>
      <c r="G15" s="15">
        <v>1</v>
      </c>
      <c r="H15" s="15">
        <v>1</v>
      </c>
      <c r="I15" s="15">
        <v>0</v>
      </c>
      <c r="J15" s="15">
        <v>2</v>
      </c>
      <c r="K15" s="15">
        <v>0</v>
      </c>
      <c r="L15" s="15">
        <v>1</v>
      </c>
      <c r="M15" s="15">
        <v>0</v>
      </c>
      <c r="N15" s="25">
        <v>1</v>
      </c>
    </row>
    <row r="16" spans="1:14" ht="17.399999999999999">
      <c r="A16" s="3"/>
      <c r="B16" s="5" t="s">
        <v>18</v>
      </c>
      <c r="C16" s="14">
        <v>362</v>
      </c>
      <c r="D16" s="14">
        <v>416</v>
      </c>
      <c r="E16" s="14">
        <v>386</v>
      </c>
      <c r="F16" s="20">
        <f t="shared" si="0"/>
        <v>802</v>
      </c>
      <c r="G16" s="15">
        <v>0</v>
      </c>
      <c r="H16" s="15">
        <v>1</v>
      </c>
      <c r="I16" s="15">
        <v>0</v>
      </c>
      <c r="J16" s="15">
        <v>0</v>
      </c>
      <c r="K16" s="15">
        <v>0</v>
      </c>
      <c r="L16" s="15">
        <v>1</v>
      </c>
      <c r="M16" s="15">
        <v>0</v>
      </c>
      <c r="N16" s="25">
        <v>2</v>
      </c>
    </row>
    <row r="17" spans="1:14" ht="17.399999999999999">
      <c r="A17" s="3"/>
      <c r="B17" s="6" t="s">
        <v>19</v>
      </c>
      <c r="C17" s="14">
        <v>402</v>
      </c>
      <c r="D17" s="14">
        <v>410</v>
      </c>
      <c r="E17" s="14">
        <v>398</v>
      </c>
      <c r="F17" s="20">
        <f t="shared" si="0"/>
        <v>808</v>
      </c>
      <c r="G17" s="15">
        <v>0</v>
      </c>
      <c r="H17" s="15">
        <v>5</v>
      </c>
      <c r="I17" s="15">
        <v>0</v>
      </c>
      <c r="J17" s="15">
        <v>0</v>
      </c>
      <c r="K17" s="15">
        <v>0</v>
      </c>
      <c r="L17" s="15">
        <v>2</v>
      </c>
      <c r="M17" s="15">
        <v>0</v>
      </c>
      <c r="N17" s="25">
        <v>0</v>
      </c>
    </row>
    <row r="18" spans="1:14" ht="17.399999999999999">
      <c r="A18" s="3"/>
      <c r="B18" s="4" t="s">
        <v>20</v>
      </c>
      <c r="C18" s="14">
        <v>340</v>
      </c>
      <c r="D18" s="14">
        <v>345</v>
      </c>
      <c r="E18" s="14">
        <v>356</v>
      </c>
      <c r="F18" s="20">
        <f t="shared" si="0"/>
        <v>701</v>
      </c>
      <c r="G18" s="15">
        <v>1</v>
      </c>
      <c r="H18" s="15">
        <v>2</v>
      </c>
      <c r="I18" s="15">
        <v>0</v>
      </c>
      <c r="J18" s="15">
        <v>0</v>
      </c>
      <c r="K18" s="15">
        <v>0</v>
      </c>
      <c r="L18" s="15">
        <v>0</v>
      </c>
      <c r="M18" s="15">
        <v>1</v>
      </c>
      <c r="N18" s="25">
        <v>0</v>
      </c>
    </row>
    <row r="19" spans="1:14" ht="17.399999999999999">
      <c r="A19" s="3"/>
      <c r="B19" s="5" t="s">
        <v>21</v>
      </c>
      <c r="C19" s="14">
        <v>1633</v>
      </c>
      <c r="D19" s="14">
        <v>1693</v>
      </c>
      <c r="E19" s="14">
        <v>1713</v>
      </c>
      <c r="F19" s="20">
        <f t="shared" si="0"/>
        <v>3406</v>
      </c>
      <c r="G19" s="15">
        <v>7</v>
      </c>
      <c r="H19" s="15">
        <v>17</v>
      </c>
      <c r="I19" s="15">
        <v>12</v>
      </c>
      <c r="J19" s="15">
        <v>4</v>
      </c>
      <c r="K19" s="15">
        <v>5</v>
      </c>
      <c r="L19" s="15">
        <v>5</v>
      </c>
      <c r="M19" s="15">
        <v>1</v>
      </c>
      <c r="N19" s="25">
        <v>0</v>
      </c>
    </row>
    <row r="20" spans="1:14" ht="17.399999999999999">
      <c r="A20" s="3"/>
      <c r="B20" s="6" t="s">
        <v>22</v>
      </c>
      <c r="C20" s="23">
        <v>813</v>
      </c>
      <c r="D20" s="14">
        <v>694</v>
      </c>
      <c r="E20" s="14">
        <v>847</v>
      </c>
      <c r="F20" s="20">
        <f t="shared" si="0"/>
        <v>1541</v>
      </c>
      <c r="G20" s="15">
        <v>4</v>
      </c>
      <c r="H20" s="15">
        <v>5</v>
      </c>
      <c r="I20" s="15">
        <v>6</v>
      </c>
      <c r="J20" s="15">
        <v>9</v>
      </c>
      <c r="K20" s="15">
        <v>2</v>
      </c>
      <c r="L20" s="15">
        <v>2</v>
      </c>
      <c r="M20" s="15">
        <v>1</v>
      </c>
      <c r="N20" s="25">
        <v>0</v>
      </c>
    </row>
    <row r="21" spans="1:14" ht="17.399999999999999">
      <c r="A21" s="3"/>
      <c r="B21" s="4" t="s">
        <v>23</v>
      </c>
      <c r="C21" s="14">
        <v>176</v>
      </c>
      <c r="D21" s="14">
        <v>163</v>
      </c>
      <c r="E21" s="14">
        <v>186</v>
      </c>
      <c r="F21" s="20">
        <f t="shared" si="0"/>
        <v>349</v>
      </c>
      <c r="G21" s="15">
        <v>0</v>
      </c>
      <c r="H21" s="15">
        <v>0</v>
      </c>
      <c r="I21" s="15">
        <v>0</v>
      </c>
      <c r="J21" s="15">
        <v>2</v>
      </c>
      <c r="K21" s="15">
        <v>0</v>
      </c>
      <c r="L21" s="15">
        <v>1</v>
      </c>
      <c r="M21" s="15">
        <v>0</v>
      </c>
      <c r="N21" s="25">
        <v>0</v>
      </c>
    </row>
    <row r="22" spans="1:14" ht="17.399999999999999">
      <c r="A22" s="3"/>
      <c r="B22" s="4" t="s">
        <v>24</v>
      </c>
      <c r="C22" s="14">
        <v>480</v>
      </c>
      <c r="D22" s="14">
        <v>718</v>
      </c>
      <c r="E22" s="14">
        <v>753</v>
      </c>
      <c r="F22" s="20">
        <f t="shared" si="0"/>
        <v>1471</v>
      </c>
      <c r="G22" s="23">
        <v>11</v>
      </c>
      <c r="H22" s="15">
        <v>11</v>
      </c>
      <c r="I22" s="15">
        <v>5</v>
      </c>
      <c r="J22" s="15">
        <v>7</v>
      </c>
      <c r="K22" s="15">
        <v>0</v>
      </c>
      <c r="L22" s="15">
        <v>0</v>
      </c>
      <c r="M22" s="15">
        <v>1</v>
      </c>
      <c r="N22" s="25">
        <v>3</v>
      </c>
    </row>
    <row r="23" spans="1:14" ht="17.399999999999999">
      <c r="A23" s="3"/>
      <c r="B23" s="4" t="s">
        <v>25</v>
      </c>
      <c r="C23" s="14">
        <v>781</v>
      </c>
      <c r="D23" s="14">
        <v>855</v>
      </c>
      <c r="E23" s="14">
        <v>924</v>
      </c>
      <c r="F23" s="20">
        <f t="shared" si="0"/>
        <v>1779</v>
      </c>
      <c r="G23" s="15">
        <v>6</v>
      </c>
      <c r="H23" s="15">
        <v>3</v>
      </c>
      <c r="I23" s="15">
        <v>1</v>
      </c>
      <c r="J23" s="15">
        <v>4</v>
      </c>
      <c r="K23" s="15">
        <v>0</v>
      </c>
      <c r="L23" s="15">
        <v>3</v>
      </c>
      <c r="M23" s="15">
        <v>0</v>
      </c>
      <c r="N23" s="25">
        <v>0</v>
      </c>
    </row>
    <row r="24" spans="1:14" ht="17.399999999999999">
      <c r="A24" s="3"/>
      <c r="B24" s="4" t="s">
        <v>26</v>
      </c>
      <c r="C24" s="14">
        <v>1228</v>
      </c>
      <c r="D24" s="14">
        <v>1280</v>
      </c>
      <c r="E24" s="14">
        <v>1376</v>
      </c>
      <c r="F24" s="20">
        <f t="shared" si="0"/>
        <v>2656</v>
      </c>
      <c r="G24" s="15">
        <v>9</v>
      </c>
      <c r="H24" s="15">
        <v>12</v>
      </c>
      <c r="I24" s="15">
        <v>1</v>
      </c>
      <c r="J24" s="15">
        <v>0</v>
      </c>
      <c r="K24" s="15">
        <v>0</v>
      </c>
      <c r="L24" s="15">
        <v>2</v>
      </c>
      <c r="M24" s="15">
        <v>0</v>
      </c>
      <c r="N24" s="25">
        <v>0</v>
      </c>
    </row>
    <row r="25" spans="1:14" ht="17.399999999999999">
      <c r="A25" s="3"/>
      <c r="B25" s="4" t="s">
        <v>27</v>
      </c>
      <c r="C25" s="14">
        <v>1472</v>
      </c>
      <c r="D25" s="14">
        <v>1418</v>
      </c>
      <c r="E25" s="14">
        <v>1459</v>
      </c>
      <c r="F25" s="20">
        <f t="shared" si="0"/>
        <v>2877</v>
      </c>
      <c r="G25" s="15">
        <v>15</v>
      </c>
      <c r="H25" s="15">
        <v>19</v>
      </c>
      <c r="I25" s="15">
        <v>3</v>
      </c>
      <c r="J25" s="15">
        <v>9</v>
      </c>
      <c r="K25" s="15">
        <v>1</v>
      </c>
      <c r="L25" s="15">
        <v>1</v>
      </c>
      <c r="M25" s="15">
        <v>1</v>
      </c>
      <c r="N25" s="25">
        <v>1</v>
      </c>
    </row>
    <row r="26" spans="1:14" ht="17.399999999999999">
      <c r="A26" s="3"/>
      <c r="B26" s="4" t="s">
        <v>28</v>
      </c>
      <c r="C26" s="14">
        <v>513</v>
      </c>
      <c r="D26" s="14">
        <v>447</v>
      </c>
      <c r="E26" s="14">
        <v>498</v>
      </c>
      <c r="F26" s="20">
        <f t="shared" si="0"/>
        <v>945</v>
      </c>
      <c r="G26" s="15">
        <v>6</v>
      </c>
      <c r="H26" s="15">
        <v>2</v>
      </c>
      <c r="I26" s="15">
        <v>3</v>
      </c>
      <c r="J26" s="15">
        <v>1</v>
      </c>
      <c r="K26" s="15">
        <v>0</v>
      </c>
      <c r="L26" s="15">
        <v>0</v>
      </c>
      <c r="M26" s="15">
        <v>0</v>
      </c>
      <c r="N26" s="25">
        <v>0</v>
      </c>
    </row>
    <row r="27" spans="1:14" ht="17.399999999999999">
      <c r="A27" s="3"/>
      <c r="B27" s="4" t="s">
        <v>29</v>
      </c>
      <c r="C27" s="14">
        <v>430</v>
      </c>
      <c r="D27" s="14">
        <v>455</v>
      </c>
      <c r="E27" s="14">
        <v>450</v>
      </c>
      <c r="F27" s="20">
        <f t="shared" si="0"/>
        <v>905</v>
      </c>
      <c r="G27" s="15">
        <v>4</v>
      </c>
      <c r="H27" s="15">
        <v>1</v>
      </c>
      <c r="I27" s="15">
        <v>12</v>
      </c>
      <c r="J27" s="15">
        <v>7</v>
      </c>
      <c r="K27" s="15">
        <v>0</v>
      </c>
      <c r="L27" s="15">
        <v>2</v>
      </c>
      <c r="M27" s="15">
        <v>0</v>
      </c>
      <c r="N27" s="25">
        <v>0</v>
      </c>
    </row>
    <row r="28" spans="1:14" ht="17.399999999999999">
      <c r="A28" s="3"/>
      <c r="B28" s="4" t="s">
        <v>30</v>
      </c>
      <c r="C28" s="14">
        <v>341</v>
      </c>
      <c r="D28" s="14">
        <v>387</v>
      </c>
      <c r="E28" s="14">
        <v>350</v>
      </c>
      <c r="F28" s="20">
        <f t="shared" si="0"/>
        <v>737</v>
      </c>
      <c r="G28" s="15">
        <v>0</v>
      </c>
      <c r="H28" s="15">
        <v>1</v>
      </c>
      <c r="I28" s="15">
        <v>0</v>
      </c>
      <c r="J28" s="15">
        <v>1</v>
      </c>
      <c r="K28" s="15">
        <v>0</v>
      </c>
      <c r="L28" s="15">
        <v>1</v>
      </c>
      <c r="M28" s="15">
        <v>0</v>
      </c>
      <c r="N28" s="25">
        <v>1</v>
      </c>
    </row>
    <row r="29" spans="1:14" ht="17.399999999999999">
      <c r="A29" s="3"/>
      <c r="B29" s="4" t="s">
        <v>31</v>
      </c>
      <c r="C29" s="14">
        <v>162</v>
      </c>
      <c r="D29" s="14">
        <v>182</v>
      </c>
      <c r="E29" s="14">
        <v>139</v>
      </c>
      <c r="F29" s="20">
        <f t="shared" si="0"/>
        <v>321</v>
      </c>
      <c r="G29" s="15">
        <v>2</v>
      </c>
      <c r="H29" s="15">
        <v>2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25">
        <v>0</v>
      </c>
    </row>
    <row r="30" spans="1:14" ht="17.399999999999999">
      <c r="A30" s="3"/>
      <c r="B30" s="4" t="s">
        <v>32</v>
      </c>
      <c r="C30" s="14">
        <v>209</v>
      </c>
      <c r="D30" s="14">
        <v>252</v>
      </c>
      <c r="E30" s="14">
        <v>263</v>
      </c>
      <c r="F30" s="20">
        <f t="shared" si="0"/>
        <v>515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2</v>
      </c>
      <c r="M30" s="15">
        <v>0</v>
      </c>
      <c r="N30" s="25">
        <v>0</v>
      </c>
    </row>
    <row r="31" spans="1:14" ht="17.399999999999999">
      <c r="A31" s="3"/>
      <c r="B31" s="4" t="s">
        <v>33</v>
      </c>
      <c r="C31" s="14">
        <v>212</v>
      </c>
      <c r="D31" s="14">
        <v>240</v>
      </c>
      <c r="E31" s="14">
        <v>213</v>
      </c>
      <c r="F31" s="20">
        <f t="shared" si="0"/>
        <v>453</v>
      </c>
      <c r="G31" s="15">
        <v>1</v>
      </c>
      <c r="H31" s="15">
        <v>0</v>
      </c>
      <c r="I31" s="15">
        <v>3</v>
      </c>
      <c r="J31" s="15">
        <v>2</v>
      </c>
      <c r="K31" s="15">
        <v>0</v>
      </c>
      <c r="L31" s="15">
        <v>0</v>
      </c>
      <c r="M31" s="15">
        <v>0</v>
      </c>
      <c r="N31" s="25">
        <v>0</v>
      </c>
    </row>
    <row r="32" spans="1:14" ht="17.399999999999999">
      <c r="A32" s="3"/>
      <c r="B32" s="4" t="s">
        <v>34</v>
      </c>
      <c r="C32" s="14">
        <v>307</v>
      </c>
      <c r="D32" s="14">
        <v>365</v>
      </c>
      <c r="E32" s="24">
        <v>322</v>
      </c>
      <c r="F32" s="20">
        <f t="shared" si="0"/>
        <v>687</v>
      </c>
      <c r="G32" s="15">
        <v>3</v>
      </c>
      <c r="H32" s="15">
        <v>2</v>
      </c>
      <c r="I32" s="15">
        <v>1</v>
      </c>
      <c r="J32" s="15">
        <v>1</v>
      </c>
      <c r="K32" s="15">
        <v>0</v>
      </c>
      <c r="L32" s="15">
        <v>2</v>
      </c>
      <c r="M32" s="15">
        <v>0</v>
      </c>
      <c r="N32" s="25">
        <v>0</v>
      </c>
    </row>
    <row r="33" spans="1:14" ht="17.399999999999999">
      <c r="A33" s="3"/>
      <c r="B33" s="4" t="s">
        <v>35</v>
      </c>
      <c r="C33" s="28">
        <v>183</v>
      </c>
      <c r="D33" s="28">
        <v>213</v>
      </c>
      <c r="E33" s="28">
        <v>191</v>
      </c>
      <c r="F33" s="20">
        <f t="shared" si="0"/>
        <v>404</v>
      </c>
      <c r="G33" s="30">
        <v>2</v>
      </c>
      <c r="H33" s="30">
        <v>9</v>
      </c>
      <c r="I33" s="30">
        <v>0</v>
      </c>
      <c r="J33" s="30">
        <v>1</v>
      </c>
      <c r="K33" s="30">
        <v>0</v>
      </c>
      <c r="L33" s="30">
        <v>0</v>
      </c>
      <c r="M33" s="30">
        <v>0</v>
      </c>
      <c r="N33" s="32">
        <v>0</v>
      </c>
    </row>
    <row r="34" spans="1:14" ht="17.399999999999999">
      <c r="A34" s="3"/>
      <c r="B34" s="4" t="s">
        <v>36</v>
      </c>
      <c r="C34" s="14">
        <v>275</v>
      </c>
      <c r="D34" s="14">
        <v>317</v>
      </c>
      <c r="E34" s="14">
        <v>267</v>
      </c>
      <c r="F34" s="20">
        <f t="shared" si="0"/>
        <v>584</v>
      </c>
      <c r="G34" s="15">
        <v>0</v>
      </c>
      <c r="H34" s="15">
        <v>0</v>
      </c>
      <c r="I34" s="15">
        <v>1</v>
      </c>
      <c r="J34" s="15">
        <v>2</v>
      </c>
      <c r="K34" s="15">
        <v>0</v>
      </c>
      <c r="L34" s="15">
        <v>0</v>
      </c>
      <c r="M34" s="15">
        <v>0</v>
      </c>
      <c r="N34" s="25">
        <v>0</v>
      </c>
    </row>
    <row r="35" spans="1:14" ht="17.399999999999999">
      <c r="A35" s="3"/>
      <c r="B35" s="4" t="s">
        <v>37</v>
      </c>
      <c r="C35" s="29">
        <v>410</v>
      </c>
      <c r="D35" s="29">
        <v>432</v>
      </c>
      <c r="E35" s="29">
        <v>399</v>
      </c>
      <c r="F35" s="20">
        <f t="shared" si="0"/>
        <v>831</v>
      </c>
      <c r="G35" s="31">
        <v>6</v>
      </c>
      <c r="H35" s="31">
        <v>2</v>
      </c>
      <c r="I35" s="31">
        <v>0</v>
      </c>
      <c r="J35" s="31">
        <v>1</v>
      </c>
      <c r="K35" s="31">
        <v>0</v>
      </c>
      <c r="L35" s="31">
        <v>0</v>
      </c>
      <c r="M35" s="31">
        <v>0</v>
      </c>
      <c r="N35" s="33">
        <v>0</v>
      </c>
    </row>
    <row r="36" spans="1:14" ht="17.399999999999999">
      <c r="A36" s="3"/>
      <c r="B36" s="4" t="s">
        <v>38</v>
      </c>
      <c r="C36" s="14">
        <v>687</v>
      </c>
      <c r="D36" s="14">
        <v>603</v>
      </c>
      <c r="E36" s="14">
        <v>610</v>
      </c>
      <c r="F36" s="20">
        <f t="shared" si="0"/>
        <v>1213</v>
      </c>
      <c r="G36" s="15">
        <v>6</v>
      </c>
      <c r="H36" s="15">
        <v>2</v>
      </c>
      <c r="I36" s="15">
        <v>5</v>
      </c>
      <c r="J36" s="15">
        <v>4</v>
      </c>
      <c r="K36" s="15">
        <v>0</v>
      </c>
      <c r="L36" s="15">
        <v>1</v>
      </c>
      <c r="M36" s="15">
        <v>0</v>
      </c>
      <c r="N36" s="25">
        <v>0</v>
      </c>
    </row>
    <row r="37" spans="1:14" ht="17.399999999999999">
      <c r="A37" s="3"/>
      <c r="B37" s="4" t="s">
        <v>39</v>
      </c>
      <c r="C37" s="14">
        <v>454</v>
      </c>
      <c r="D37" s="14">
        <v>447</v>
      </c>
      <c r="E37" s="14">
        <v>429</v>
      </c>
      <c r="F37" s="20">
        <f t="shared" si="0"/>
        <v>876</v>
      </c>
      <c r="G37" s="15">
        <v>2</v>
      </c>
      <c r="H37" s="15">
        <v>4</v>
      </c>
      <c r="I37" s="15">
        <v>3</v>
      </c>
      <c r="J37" s="15">
        <v>1</v>
      </c>
      <c r="K37" s="15">
        <v>0</v>
      </c>
      <c r="L37" s="15">
        <v>0</v>
      </c>
      <c r="M37" s="15">
        <v>0</v>
      </c>
      <c r="N37" s="25">
        <v>1</v>
      </c>
    </row>
    <row r="38" spans="1:14" ht="17.399999999999999">
      <c r="A38" s="3"/>
      <c r="B38" s="4" t="s">
        <v>40</v>
      </c>
      <c r="C38" s="14">
        <v>2775</v>
      </c>
      <c r="D38" s="14">
        <v>2822</v>
      </c>
      <c r="E38" s="14">
        <v>3072</v>
      </c>
      <c r="F38" s="20">
        <f t="shared" si="0"/>
        <v>5894</v>
      </c>
      <c r="G38" s="15">
        <v>24</v>
      </c>
      <c r="H38" s="15">
        <v>24</v>
      </c>
      <c r="I38" s="15">
        <v>12</v>
      </c>
      <c r="J38" s="15">
        <v>16</v>
      </c>
      <c r="K38" s="15">
        <v>2</v>
      </c>
      <c r="L38" s="15">
        <v>6</v>
      </c>
      <c r="M38" s="15">
        <v>2</v>
      </c>
      <c r="N38" s="25">
        <v>0</v>
      </c>
    </row>
    <row r="39" spans="1:14" ht="17.399999999999999">
      <c r="A39" s="3"/>
      <c r="B39" s="4" t="s">
        <v>41</v>
      </c>
      <c r="C39" s="14">
        <v>2285</v>
      </c>
      <c r="D39" s="14">
        <v>2018</v>
      </c>
      <c r="E39" s="14">
        <v>2230</v>
      </c>
      <c r="F39" s="20">
        <f t="shared" si="0"/>
        <v>4248</v>
      </c>
      <c r="G39" s="15">
        <v>17</v>
      </c>
      <c r="H39" s="15">
        <v>16</v>
      </c>
      <c r="I39" s="15">
        <v>7</v>
      </c>
      <c r="J39" s="15">
        <v>16</v>
      </c>
      <c r="K39" s="15">
        <v>2</v>
      </c>
      <c r="L39" s="15">
        <v>2</v>
      </c>
      <c r="M39" s="15">
        <v>3</v>
      </c>
      <c r="N39" s="25">
        <v>1</v>
      </c>
    </row>
    <row r="40" spans="1:14" ht="17.399999999999999">
      <c r="A40" s="3"/>
      <c r="B40" s="4" t="s">
        <v>42</v>
      </c>
      <c r="C40" s="14">
        <v>2087</v>
      </c>
      <c r="D40" s="14">
        <v>1416</v>
      </c>
      <c r="E40" s="14">
        <v>1718</v>
      </c>
      <c r="F40" s="20">
        <f t="shared" si="0"/>
        <v>3134</v>
      </c>
      <c r="G40" s="15">
        <v>24</v>
      </c>
      <c r="H40" s="15">
        <v>26</v>
      </c>
      <c r="I40" s="15">
        <v>4</v>
      </c>
      <c r="J40" s="15">
        <v>2</v>
      </c>
      <c r="K40" s="15">
        <v>2</v>
      </c>
      <c r="L40" s="15">
        <v>0</v>
      </c>
      <c r="M40" s="15">
        <v>4</v>
      </c>
      <c r="N40" s="25">
        <v>1</v>
      </c>
    </row>
    <row r="41" spans="1:14" ht="17.399999999999999">
      <c r="A41" s="3"/>
      <c r="B41" s="4" t="s">
        <v>43</v>
      </c>
      <c r="C41" s="14">
        <v>1597</v>
      </c>
      <c r="D41" s="14">
        <v>1333</v>
      </c>
      <c r="E41" s="14">
        <v>1601</v>
      </c>
      <c r="F41" s="20">
        <f t="shared" si="0"/>
        <v>2934</v>
      </c>
      <c r="G41" s="15">
        <v>13</v>
      </c>
      <c r="H41" s="15">
        <v>12</v>
      </c>
      <c r="I41" s="15">
        <v>9</v>
      </c>
      <c r="J41" s="15">
        <v>7</v>
      </c>
      <c r="K41" s="15">
        <v>1</v>
      </c>
      <c r="L41" s="15">
        <v>4</v>
      </c>
      <c r="M41" s="15">
        <v>0</v>
      </c>
      <c r="N41" s="25">
        <v>1</v>
      </c>
    </row>
    <row r="42" spans="1:14" ht="17.399999999999999">
      <c r="A42" s="3"/>
      <c r="B42" s="4" t="s">
        <v>44</v>
      </c>
      <c r="C42" s="14">
        <v>773</v>
      </c>
      <c r="D42" s="14">
        <v>675</v>
      </c>
      <c r="E42" s="14">
        <v>801</v>
      </c>
      <c r="F42" s="20">
        <f t="shared" si="0"/>
        <v>1476</v>
      </c>
      <c r="G42" s="15">
        <v>9</v>
      </c>
      <c r="H42" s="15">
        <v>2</v>
      </c>
      <c r="I42" s="15">
        <v>4</v>
      </c>
      <c r="J42" s="15">
        <v>3</v>
      </c>
      <c r="K42" s="15">
        <v>1</v>
      </c>
      <c r="L42" s="15">
        <v>0</v>
      </c>
      <c r="M42" s="15">
        <v>0</v>
      </c>
      <c r="N42" s="25">
        <v>0</v>
      </c>
    </row>
    <row r="43" spans="1:14" ht="17.399999999999999">
      <c r="A43" s="3"/>
      <c r="B43" s="4" t="s">
        <v>45</v>
      </c>
      <c r="C43" s="14">
        <v>827</v>
      </c>
      <c r="D43" s="14">
        <v>737</v>
      </c>
      <c r="E43" s="14">
        <v>833</v>
      </c>
      <c r="F43" s="20">
        <f t="shared" si="0"/>
        <v>1570</v>
      </c>
      <c r="G43" s="15">
        <v>9</v>
      </c>
      <c r="H43" s="15">
        <v>4</v>
      </c>
      <c r="I43" s="15">
        <v>1</v>
      </c>
      <c r="J43" s="15">
        <v>1</v>
      </c>
      <c r="K43" s="15">
        <v>1</v>
      </c>
      <c r="L43" s="15">
        <v>5</v>
      </c>
      <c r="M43" s="15">
        <v>1</v>
      </c>
      <c r="N43" s="25">
        <v>1</v>
      </c>
    </row>
    <row r="44" spans="1:14" ht="17.399999999999999">
      <c r="A44" s="3"/>
      <c r="B44" s="4" t="s">
        <v>46</v>
      </c>
      <c r="C44" s="14">
        <v>7580</v>
      </c>
      <c r="D44" s="14">
        <v>7582</v>
      </c>
      <c r="E44" s="14">
        <v>8909</v>
      </c>
      <c r="F44" s="20">
        <f t="shared" si="0"/>
        <v>16491</v>
      </c>
      <c r="G44" s="15">
        <v>75</v>
      </c>
      <c r="H44" s="15">
        <v>67</v>
      </c>
      <c r="I44" s="15">
        <v>35</v>
      </c>
      <c r="J44" s="15">
        <v>29</v>
      </c>
      <c r="K44" s="15">
        <v>5</v>
      </c>
      <c r="L44" s="15">
        <v>15</v>
      </c>
      <c r="M44" s="15">
        <v>5</v>
      </c>
      <c r="N44" s="25">
        <v>3</v>
      </c>
    </row>
    <row r="45" spans="1:14" ht="17.399999999999999">
      <c r="A45" s="3"/>
      <c r="B45" s="4" t="s">
        <v>47</v>
      </c>
      <c r="C45" s="14">
        <v>13460</v>
      </c>
      <c r="D45" s="14">
        <v>13786</v>
      </c>
      <c r="E45" s="14">
        <v>16189</v>
      </c>
      <c r="F45" s="20">
        <f t="shared" si="0"/>
        <v>29975</v>
      </c>
      <c r="G45" s="15">
        <v>125</v>
      </c>
      <c r="H45" s="15">
        <v>126</v>
      </c>
      <c r="I45" s="15">
        <v>47</v>
      </c>
      <c r="J45" s="15">
        <v>46</v>
      </c>
      <c r="K45" s="15">
        <v>9</v>
      </c>
      <c r="L45" s="15">
        <v>20</v>
      </c>
      <c r="M45" s="15">
        <v>8</v>
      </c>
      <c r="N45" s="25">
        <v>5</v>
      </c>
    </row>
    <row r="46" spans="1:14" ht="17.399999999999999">
      <c r="A46" s="3"/>
      <c r="B46" s="4" t="s">
        <v>48</v>
      </c>
      <c r="C46" s="14">
        <v>2015</v>
      </c>
      <c r="D46" s="14">
        <v>2562</v>
      </c>
      <c r="E46" s="14">
        <v>2681</v>
      </c>
      <c r="F46" s="20">
        <f t="shared" si="0"/>
        <v>5243</v>
      </c>
      <c r="G46" s="15">
        <v>12</v>
      </c>
      <c r="H46" s="15">
        <v>13</v>
      </c>
      <c r="I46" s="15">
        <v>3</v>
      </c>
      <c r="J46" s="15">
        <v>5</v>
      </c>
      <c r="K46" s="15">
        <v>2</v>
      </c>
      <c r="L46" s="15">
        <v>8</v>
      </c>
      <c r="M46" s="15">
        <v>4</v>
      </c>
      <c r="N46" s="25">
        <v>0</v>
      </c>
    </row>
    <row r="47" spans="1:14" ht="17.399999999999999">
      <c r="A47" s="3"/>
      <c r="B47" s="4" t="s">
        <v>49</v>
      </c>
      <c r="C47" s="14">
        <v>6899</v>
      </c>
      <c r="D47" s="14">
        <v>7830</v>
      </c>
      <c r="E47" s="14">
        <v>8766</v>
      </c>
      <c r="F47" s="20">
        <f t="shared" si="0"/>
        <v>16596</v>
      </c>
      <c r="G47" s="15">
        <v>71</v>
      </c>
      <c r="H47" s="15">
        <v>47</v>
      </c>
      <c r="I47" s="15">
        <v>20</v>
      </c>
      <c r="J47" s="15">
        <v>21</v>
      </c>
      <c r="K47" s="15">
        <v>9</v>
      </c>
      <c r="L47" s="15">
        <v>7</v>
      </c>
      <c r="M47" s="15">
        <v>4</v>
      </c>
      <c r="N47" s="25">
        <v>0</v>
      </c>
    </row>
    <row r="48" spans="1:14" ht="17.399999999999999">
      <c r="A48" s="3"/>
      <c r="B48" s="4" t="s">
        <v>50</v>
      </c>
      <c r="C48" s="14">
        <v>14457</v>
      </c>
      <c r="D48" s="14">
        <v>16426</v>
      </c>
      <c r="E48" s="14">
        <v>18438</v>
      </c>
      <c r="F48" s="20">
        <f t="shared" si="0"/>
        <v>34864</v>
      </c>
      <c r="G48" s="15">
        <v>104</v>
      </c>
      <c r="H48" s="15">
        <v>132</v>
      </c>
      <c r="I48" s="15">
        <v>50</v>
      </c>
      <c r="J48" s="15">
        <v>60</v>
      </c>
      <c r="K48" s="15">
        <v>11</v>
      </c>
      <c r="L48" s="15">
        <v>17</v>
      </c>
      <c r="M48" s="15">
        <v>10</v>
      </c>
      <c r="N48" s="25">
        <v>5</v>
      </c>
    </row>
    <row r="49" spans="1:14" ht="17.399999999999999">
      <c r="A49" s="3"/>
      <c r="B49" s="4" t="s">
        <v>51</v>
      </c>
      <c r="C49" s="14">
        <v>19122</v>
      </c>
      <c r="D49" s="14">
        <v>21207</v>
      </c>
      <c r="E49" s="14">
        <v>24168</v>
      </c>
      <c r="F49" s="20">
        <f t="shared" si="0"/>
        <v>45375</v>
      </c>
      <c r="G49" s="15">
        <v>174</v>
      </c>
      <c r="H49" s="15">
        <v>160</v>
      </c>
      <c r="I49" s="15">
        <v>64</v>
      </c>
      <c r="J49" s="15">
        <v>65</v>
      </c>
      <c r="K49" s="15">
        <v>11</v>
      </c>
      <c r="L49" s="15">
        <v>21</v>
      </c>
      <c r="M49" s="15">
        <v>8</v>
      </c>
      <c r="N49" s="25">
        <v>11</v>
      </c>
    </row>
    <row r="50" spans="1:14" ht="17.399999999999999">
      <c r="B50" s="7" t="s">
        <v>4</v>
      </c>
      <c r="C50" s="8">
        <f t="shared" ref="C50:N50" si="1">SUM(C11:C49)</f>
        <v>88769</v>
      </c>
      <c r="D50" s="8">
        <f t="shared" si="1"/>
        <v>93551</v>
      </c>
      <c r="E50" s="8">
        <f t="shared" si="1"/>
        <v>104291</v>
      </c>
      <c r="F50" s="9">
        <f t="shared" si="1"/>
        <v>197842</v>
      </c>
      <c r="G50" s="10">
        <f t="shared" si="1"/>
        <v>757</v>
      </c>
      <c r="H50" s="11">
        <f t="shared" si="1"/>
        <v>757</v>
      </c>
      <c r="I50" s="12">
        <f t="shared" si="1"/>
        <v>336</v>
      </c>
      <c r="J50" s="12">
        <f t="shared" si="1"/>
        <v>336</v>
      </c>
      <c r="K50" s="22">
        <f t="shared" si="1"/>
        <v>64</v>
      </c>
      <c r="L50" s="22">
        <f t="shared" si="1"/>
        <v>139</v>
      </c>
      <c r="M50" s="22">
        <f t="shared" si="1"/>
        <v>54</v>
      </c>
      <c r="N50" s="22">
        <f t="shared" si="1"/>
        <v>39</v>
      </c>
    </row>
    <row r="51" spans="1:14">
      <c r="H51" s="1" t="s">
        <v>5</v>
      </c>
      <c r="I51" s="2"/>
      <c r="J51" s="2"/>
    </row>
    <row r="52" spans="1:14" ht="22.2">
      <c r="B52" s="18"/>
      <c r="C52" s="18"/>
      <c r="D52" s="19"/>
    </row>
    <row r="53" spans="1:14" ht="37.950000000000003" customHeight="1">
      <c r="A53" s="13"/>
      <c r="B53" s="51"/>
      <c r="C53" s="51"/>
      <c r="D53" s="51"/>
      <c r="E53" s="51"/>
      <c r="F53" s="51"/>
      <c r="G53" s="51"/>
      <c r="H53" s="51"/>
      <c r="I53" s="51"/>
      <c r="J53" s="51"/>
    </row>
    <row r="54" spans="1:14" ht="54.6" customHeight="1">
      <c r="A54" s="13"/>
      <c r="B54" s="52"/>
      <c r="C54" s="52"/>
      <c r="D54" s="52"/>
      <c r="E54" s="52"/>
      <c r="F54" s="52"/>
      <c r="G54" s="52"/>
      <c r="H54" s="52"/>
      <c r="I54" s="52"/>
      <c r="J54" s="52"/>
    </row>
    <row r="55" spans="1:14" ht="58.95" customHeight="1">
      <c r="A55" s="13"/>
      <c r="B55" s="52"/>
      <c r="C55" s="52"/>
      <c r="D55" s="52"/>
      <c r="E55" s="52"/>
      <c r="F55" s="52"/>
      <c r="G55" s="52"/>
      <c r="H55" s="52"/>
      <c r="I55" s="52"/>
      <c r="J55" s="52"/>
    </row>
    <row r="56" spans="1:14" ht="56.4" customHeight="1">
      <c r="A56" s="13"/>
      <c r="B56" s="52"/>
      <c r="C56" s="52"/>
      <c r="D56" s="52"/>
      <c r="E56" s="52"/>
      <c r="F56" s="52"/>
      <c r="G56" s="52"/>
      <c r="H56" s="52"/>
      <c r="I56" s="52"/>
      <c r="J56" s="52"/>
    </row>
    <row r="57" spans="1:14" ht="30.6" customHeight="1">
      <c r="D57" s="50"/>
      <c r="E57" s="50"/>
      <c r="F57" s="50"/>
      <c r="G57" s="50"/>
      <c r="H57" s="50"/>
      <c r="I57" s="50"/>
      <c r="J57" s="50"/>
    </row>
  </sheetData>
  <mergeCells count="20">
    <mergeCell ref="E8:M8"/>
    <mergeCell ref="B1:J1"/>
    <mergeCell ref="B4:N4"/>
    <mergeCell ref="B3:C3"/>
    <mergeCell ref="F3:G3"/>
    <mergeCell ref="B5:C5"/>
    <mergeCell ref="E5:M5"/>
    <mergeCell ref="B6:C6"/>
    <mergeCell ref="E6:M6"/>
    <mergeCell ref="E7:M7"/>
    <mergeCell ref="B8:C8"/>
    <mergeCell ref="A2:E2"/>
    <mergeCell ref="B54:J54"/>
    <mergeCell ref="B55:J55"/>
    <mergeCell ref="B56:J56"/>
    <mergeCell ref="D57:J57"/>
    <mergeCell ref="B9:D9"/>
    <mergeCell ref="E9:F9"/>
    <mergeCell ref="G9:H9"/>
    <mergeCell ref="B53:J53"/>
  </mergeCells>
  <phoneticPr fontId="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7"/>
  <sheetViews>
    <sheetView topLeftCell="A32" workbookViewId="0">
      <selection activeCell="C11" sqref="C11:C49"/>
    </sheetView>
  </sheetViews>
  <sheetFormatPr defaultRowHeight="16.2"/>
  <cols>
    <col min="1" max="1" width="3.21875" customWidth="1"/>
    <col min="7" max="7" width="9.44140625" customWidth="1"/>
    <col min="8" max="8" width="11.21875" customWidth="1"/>
    <col min="10" max="10" width="9.6640625" customWidth="1"/>
    <col min="11" max="11" width="11.6640625" customWidth="1"/>
    <col min="12" max="12" width="11.109375" customWidth="1"/>
    <col min="13" max="13" width="11.44140625" customWidth="1"/>
    <col min="14" max="14" width="11.77734375" customWidth="1"/>
  </cols>
  <sheetData>
    <row r="1" spans="1:14" ht="27" customHeight="1">
      <c r="B1" s="47" t="s">
        <v>76</v>
      </c>
      <c r="C1" s="47"/>
      <c r="D1" s="47"/>
      <c r="E1" s="47"/>
      <c r="F1" s="47"/>
      <c r="G1" s="47"/>
      <c r="H1" s="47"/>
      <c r="I1" s="47"/>
      <c r="J1" s="47"/>
    </row>
    <row r="2" spans="1:14" ht="24" customHeight="1">
      <c r="A2" s="45" t="s">
        <v>64</v>
      </c>
      <c r="B2" s="46"/>
      <c r="C2" s="46"/>
      <c r="D2" s="46"/>
      <c r="E2" s="46"/>
      <c r="F2" s="40" t="str">
        <f>修改年度!$A1</f>
        <v>114年</v>
      </c>
      <c r="G2" s="41" t="s">
        <v>71</v>
      </c>
    </row>
    <row r="3" spans="1:14" ht="22.95" customHeight="1">
      <c r="B3" s="48" t="s">
        <v>56</v>
      </c>
      <c r="C3" s="48"/>
      <c r="D3" s="34" t="str">
        <f>C50&amp; "戶"</f>
        <v>88807戶</v>
      </c>
      <c r="E3" s="34"/>
      <c r="F3" s="48" t="s">
        <v>57</v>
      </c>
      <c r="G3" s="48"/>
      <c r="H3" s="34" t="str">
        <f>F50&amp; "人"</f>
        <v>197760人</v>
      </c>
      <c r="I3" s="34"/>
      <c r="J3" s="35"/>
      <c r="K3" s="36"/>
      <c r="L3" s="36"/>
      <c r="M3" s="36"/>
      <c r="N3" s="36"/>
    </row>
    <row r="4" spans="1:14" ht="22.95" customHeight="1">
      <c r="B4" s="42" t="s">
        <v>102</v>
      </c>
      <c r="C4" s="43"/>
      <c r="D4" s="43"/>
      <c r="E4" s="43"/>
      <c r="F4" s="43"/>
      <c r="G4" s="43"/>
      <c r="H4" s="43"/>
      <c r="I4" s="43"/>
      <c r="J4" s="43"/>
      <c r="K4" s="44"/>
      <c r="L4" s="44"/>
      <c r="M4" s="44"/>
      <c r="N4" s="44"/>
    </row>
    <row r="5" spans="1:14" ht="22.95" customHeight="1">
      <c r="B5" s="49" t="s">
        <v>58</v>
      </c>
      <c r="C5" s="49"/>
      <c r="D5" s="37" t="str">
        <f>K50&amp; "人"</f>
        <v>70人</v>
      </c>
      <c r="E5" s="49" t="s">
        <v>103</v>
      </c>
      <c r="F5" s="49"/>
      <c r="G5" s="49"/>
      <c r="H5" s="49"/>
      <c r="I5" s="49"/>
      <c r="J5" s="49"/>
      <c r="K5" s="49"/>
      <c r="L5" s="49"/>
      <c r="M5" s="49"/>
      <c r="N5" s="36"/>
    </row>
    <row r="6" spans="1:14" ht="22.95" customHeight="1">
      <c r="B6" s="42" t="s">
        <v>59</v>
      </c>
      <c r="C6" s="42"/>
      <c r="D6" s="27" t="str">
        <f>L50&amp; "人"</f>
        <v>117人</v>
      </c>
      <c r="E6" s="42"/>
      <c r="F6" s="42"/>
      <c r="G6" s="42"/>
      <c r="H6" s="42"/>
      <c r="I6" s="42"/>
      <c r="J6" s="42"/>
      <c r="K6" s="42"/>
      <c r="L6" s="42"/>
      <c r="M6" s="42"/>
      <c r="N6" s="36"/>
    </row>
    <row r="7" spans="1:14" ht="22.95" customHeight="1">
      <c r="B7" s="38" t="s">
        <v>60</v>
      </c>
      <c r="C7" s="38"/>
      <c r="D7" s="38" t="str">
        <f>M50&amp; "對"</f>
        <v>49對</v>
      </c>
      <c r="E7" s="57" t="s">
        <v>104</v>
      </c>
      <c r="F7" s="44"/>
      <c r="G7" s="44"/>
      <c r="H7" s="44"/>
      <c r="I7" s="44"/>
      <c r="J7" s="44"/>
      <c r="K7" s="44"/>
      <c r="L7" s="44"/>
      <c r="M7" s="44"/>
      <c r="N7" s="36"/>
    </row>
    <row r="8" spans="1:14" ht="22.95" customHeight="1">
      <c r="B8" s="58" t="s">
        <v>61</v>
      </c>
      <c r="C8" s="59"/>
      <c r="D8" s="39" t="str">
        <f>N50&amp; "對"</f>
        <v>29對</v>
      </c>
      <c r="E8" s="60" t="s">
        <v>105</v>
      </c>
      <c r="F8" s="59"/>
      <c r="G8" s="59"/>
      <c r="H8" s="59"/>
      <c r="I8" s="59"/>
      <c r="J8" s="59"/>
      <c r="K8" s="59"/>
      <c r="L8" s="59"/>
      <c r="M8" s="59"/>
      <c r="N8" s="36"/>
    </row>
    <row r="9" spans="1:14" ht="21" customHeight="1">
      <c r="B9" s="53" t="s">
        <v>12</v>
      </c>
      <c r="C9" s="53"/>
      <c r="D9" s="53"/>
      <c r="E9" s="54" t="str">
        <f>G50&amp; "人"</f>
        <v>688人</v>
      </c>
      <c r="F9" s="55"/>
      <c r="G9" s="56" t="s">
        <v>0</v>
      </c>
      <c r="H9" s="56"/>
      <c r="I9" s="26" t="str">
        <f>H50&amp; "人"</f>
        <v>723人</v>
      </c>
      <c r="J9" s="26"/>
      <c r="K9" s="36"/>
      <c r="L9" s="36"/>
      <c r="M9" s="36"/>
      <c r="N9" s="36"/>
    </row>
    <row r="10" spans="1:14" ht="19.8">
      <c r="B10" s="16" t="s">
        <v>1</v>
      </c>
      <c r="C10" s="17" t="s">
        <v>8</v>
      </c>
      <c r="D10" s="17" t="s">
        <v>9</v>
      </c>
      <c r="E10" s="17" t="s">
        <v>10</v>
      </c>
      <c r="F10" s="17" t="s">
        <v>11</v>
      </c>
      <c r="G10" s="17" t="s">
        <v>2</v>
      </c>
      <c r="H10" s="17" t="s">
        <v>3</v>
      </c>
      <c r="I10" s="17" t="s">
        <v>6</v>
      </c>
      <c r="J10" s="17" t="s">
        <v>7</v>
      </c>
      <c r="K10" s="21" t="s">
        <v>54</v>
      </c>
      <c r="L10" s="21" t="s">
        <v>55</v>
      </c>
      <c r="M10" s="21" t="s">
        <v>52</v>
      </c>
      <c r="N10" s="21" t="s">
        <v>53</v>
      </c>
    </row>
    <row r="11" spans="1:14" ht="17.399999999999999">
      <c r="A11" s="3"/>
      <c r="B11" s="4" t="s">
        <v>13</v>
      </c>
      <c r="C11" s="14">
        <v>1826</v>
      </c>
      <c r="D11" s="14">
        <v>1569</v>
      </c>
      <c r="E11" s="14">
        <v>1136</v>
      </c>
      <c r="F11" s="20">
        <f>D11+E11</f>
        <v>2705</v>
      </c>
      <c r="G11" s="15">
        <v>4</v>
      </c>
      <c r="H11" s="15">
        <v>12</v>
      </c>
      <c r="I11" s="15">
        <v>45</v>
      </c>
      <c r="J11" s="15">
        <v>4</v>
      </c>
      <c r="K11" s="15">
        <v>0</v>
      </c>
      <c r="L11" s="15">
        <v>0</v>
      </c>
      <c r="M11" s="15">
        <v>1</v>
      </c>
      <c r="N11" s="25">
        <v>0</v>
      </c>
    </row>
    <row r="12" spans="1:14" ht="17.399999999999999">
      <c r="A12" s="3"/>
      <c r="B12" s="5" t="s">
        <v>14</v>
      </c>
      <c r="C12" s="14">
        <v>468</v>
      </c>
      <c r="D12" s="14">
        <v>482</v>
      </c>
      <c r="E12" s="14">
        <v>500</v>
      </c>
      <c r="F12" s="20">
        <f t="shared" ref="F12:F49" si="0">D12+E12</f>
        <v>982</v>
      </c>
      <c r="G12" s="15">
        <v>6</v>
      </c>
      <c r="H12" s="15">
        <v>5</v>
      </c>
      <c r="I12" s="15">
        <v>3</v>
      </c>
      <c r="J12" s="15">
        <v>2</v>
      </c>
      <c r="K12" s="15">
        <v>1</v>
      </c>
      <c r="L12" s="15">
        <v>1</v>
      </c>
      <c r="M12" s="15">
        <v>0</v>
      </c>
      <c r="N12" s="25">
        <v>0</v>
      </c>
    </row>
    <row r="13" spans="1:14" ht="17.399999999999999">
      <c r="A13" s="3"/>
      <c r="B13" s="4" t="s">
        <v>15</v>
      </c>
      <c r="C13" s="14">
        <v>256</v>
      </c>
      <c r="D13" s="14">
        <v>259</v>
      </c>
      <c r="E13" s="14">
        <v>252</v>
      </c>
      <c r="F13" s="20">
        <f t="shared" si="0"/>
        <v>511</v>
      </c>
      <c r="G13" s="15">
        <v>0</v>
      </c>
      <c r="H13" s="15">
        <v>3</v>
      </c>
      <c r="I13" s="15">
        <v>0</v>
      </c>
      <c r="J13" s="15">
        <v>1</v>
      </c>
      <c r="K13" s="15">
        <v>0</v>
      </c>
      <c r="L13" s="15">
        <v>0</v>
      </c>
      <c r="M13" s="15">
        <v>0</v>
      </c>
      <c r="N13" s="25">
        <v>0</v>
      </c>
    </row>
    <row r="14" spans="1:14" ht="17.399999999999999">
      <c r="A14" s="3"/>
      <c r="B14" s="5" t="s">
        <v>16</v>
      </c>
      <c r="C14" s="14">
        <v>256</v>
      </c>
      <c r="D14" s="14">
        <v>279</v>
      </c>
      <c r="E14" s="14">
        <v>273</v>
      </c>
      <c r="F14" s="20">
        <f t="shared" si="0"/>
        <v>552</v>
      </c>
      <c r="G14" s="14">
        <v>1</v>
      </c>
      <c r="H14" s="15">
        <v>2</v>
      </c>
      <c r="I14" s="15">
        <v>0</v>
      </c>
      <c r="J14" s="15">
        <v>2</v>
      </c>
      <c r="K14" s="15">
        <v>0</v>
      </c>
      <c r="L14" s="15">
        <v>0</v>
      </c>
      <c r="M14" s="15">
        <v>0</v>
      </c>
      <c r="N14" s="25">
        <v>0</v>
      </c>
    </row>
    <row r="15" spans="1:14" ht="17.399999999999999">
      <c r="A15" s="3"/>
      <c r="B15" s="4" t="s">
        <v>17</v>
      </c>
      <c r="C15" s="14">
        <v>235</v>
      </c>
      <c r="D15" s="14">
        <v>252</v>
      </c>
      <c r="E15" s="14">
        <v>206</v>
      </c>
      <c r="F15" s="20">
        <f t="shared" si="0"/>
        <v>458</v>
      </c>
      <c r="G15" s="15">
        <v>0</v>
      </c>
      <c r="H15" s="15">
        <v>0</v>
      </c>
      <c r="I15" s="15">
        <v>0</v>
      </c>
      <c r="J15" s="15">
        <v>1</v>
      </c>
      <c r="K15" s="15">
        <v>0</v>
      </c>
      <c r="L15" s="15">
        <v>0</v>
      </c>
      <c r="M15" s="15">
        <v>0</v>
      </c>
      <c r="N15" s="25">
        <v>0</v>
      </c>
    </row>
    <row r="16" spans="1:14" ht="17.399999999999999">
      <c r="A16" s="3"/>
      <c r="B16" s="5" t="s">
        <v>18</v>
      </c>
      <c r="C16" s="14">
        <v>364</v>
      </c>
      <c r="D16" s="14">
        <v>416</v>
      </c>
      <c r="E16" s="14">
        <v>388</v>
      </c>
      <c r="F16" s="20">
        <f t="shared" si="0"/>
        <v>804</v>
      </c>
      <c r="G16" s="15">
        <v>2</v>
      </c>
      <c r="H16" s="15">
        <v>1</v>
      </c>
      <c r="I16" s="15">
        <v>2</v>
      </c>
      <c r="J16" s="15">
        <v>0</v>
      </c>
      <c r="K16" s="15">
        <v>0</v>
      </c>
      <c r="L16" s="15">
        <v>1</v>
      </c>
      <c r="M16" s="15">
        <v>0</v>
      </c>
      <c r="N16" s="25">
        <v>0</v>
      </c>
    </row>
    <row r="17" spans="1:14" ht="17.399999999999999">
      <c r="A17" s="3"/>
      <c r="B17" s="6" t="s">
        <v>19</v>
      </c>
      <c r="C17" s="14">
        <v>402</v>
      </c>
      <c r="D17" s="14">
        <v>411</v>
      </c>
      <c r="E17" s="14">
        <v>399</v>
      </c>
      <c r="F17" s="20">
        <f t="shared" si="0"/>
        <v>810</v>
      </c>
      <c r="G17" s="15">
        <v>1</v>
      </c>
      <c r="H17" s="15">
        <v>0</v>
      </c>
      <c r="I17" s="15">
        <v>2</v>
      </c>
      <c r="J17" s="15">
        <v>1</v>
      </c>
      <c r="K17" s="15">
        <v>1</v>
      </c>
      <c r="L17" s="15">
        <v>1</v>
      </c>
      <c r="M17" s="15">
        <v>1</v>
      </c>
      <c r="N17" s="25">
        <v>1</v>
      </c>
    </row>
    <row r="18" spans="1:14" ht="17.399999999999999">
      <c r="A18" s="3"/>
      <c r="B18" s="4" t="s">
        <v>20</v>
      </c>
      <c r="C18" s="14">
        <v>340</v>
      </c>
      <c r="D18" s="14">
        <v>344</v>
      </c>
      <c r="E18" s="14">
        <v>356</v>
      </c>
      <c r="F18" s="20">
        <f t="shared" si="0"/>
        <v>700</v>
      </c>
      <c r="G18" s="15">
        <v>0</v>
      </c>
      <c r="H18" s="15">
        <v>0</v>
      </c>
      <c r="I18" s="15">
        <v>2</v>
      </c>
      <c r="J18" s="15">
        <v>2</v>
      </c>
      <c r="K18" s="15">
        <v>0</v>
      </c>
      <c r="L18" s="15">
        <v>1</v>
      </c>
      <c r="M18" s="15">
        <v>0</v>
      </c>
      <c r="N18" s="25">
        <v>0</v>
      </c>
    </row>
    <row r="19" spans="1:14" ht="17.399999999999999">
      <c r="A19" s="3"/>
      <c r="B19" s="5" t="s">
        <v>21</v>
      </c>
      <c r="C19" s="14">
        <v>1634</v>
      </c>
      <c r="D19" s="14">
        <v>1692</v>
      </c>
      <c r="E19" s="14">
        <v>1712</v>
      </c>
      <c r="F19" s="20">
        <f t="shared" si="0"/>
        <v>3404</v>
      </c>
      <c r="G19" s="15">
        <v>9</v>
      </c>
      <c r="H19" s="15">
        <v>18</v>
      </c>
      <c r="I19" s="15">
        <v>12</v>
      </c>
      <c r="J19" s="15">
        <v>4</v>
      </c>
      <c r="K19" s="15">
        <v>2</v>
      </c>
      <c r="L19" s="15">
        <v>3</v>
      </c>
      <c r="M19" s="15">
        <v>1</v>
      </c>
      <c r="N19" s="25">
        <v>1</v>
      </c>
    </row>
    <row r="20" spans="1:14" ht="17.399999999999999">
      <c r="A20" s="3"/>
      <c r="B20" s="6" t="s">
        <v>22</v>
      </c>
      <c r="C20" s="23">
        <v>813</v>
      </c>
      <c r="D20" s="14">
        <v>695</v>
      </c>
      <c r="E20" s="14">
        <v>842</v>
      </c>
      <c r="F20" s="20">
        <f t="shared" si="0"/>
        <v>1537</v>
      </c>
      <c r="G20" s="15">
        <v>4</v>
      </c>
      <c r="H20" s="15">
        <v>3</v>
      </c>
      <c r="I20" s="15">
        <v>3</v>
      </c>
      <c r="J20" s="15">
        <v>4</v>
      </c>
      <c r="K20" s="15">
        <v>0</v>
      </c>
      <c r="L20" s="15">
        <v>4</v>
      </c>
      <c r="M20" s="15">
        <v>0</v>
      </c>
      <c r="N20" s="25">
        <v>1</v>
      </c>
    </row>
    <row r="21" spans="1:14" ht="17.399999999999999">
      <c r="A21" s="3"/>
      <c r="B21" s="4" t="s">
        <v>23</v>
      </c>
      <c r="C21" s="14">
        <v>174</v>
      </c>
      <c r="D21" s="14">
        <v>163</v>
      </c>
      <c r="E21" s="14">
        <v>183</v>
      </c>
      <c r="F21" s="20">
        <f t="shared" si="0"/>
        <v>346</v>
      </c>
      <c r="G21" s="15">
        <v>1</v>
      </c>
      <c r="H21" s="15">
        <v>0</v>
      </c>
      <c r="I21" s="15">
        <v>0</v>
      </c>
      <c r="J21" s="15">
        <v>4</v>
      </c>
      <c r="K21" s="15">
        <v>0</v>
      </c>
      <c r="L21" s="15">
        <v>0</v>
      </c>
      <c r="M21" s="15">
        <v>1</v>
      </c>
      <c r="N21" s="25">
        <v>0</v>
      </c>
    </row>
    <row r="22" spans="1:14" ht="17.399999999999999">
      <c r="A22" s="3"/>
      <c r="B22" s="4" t="s">
        <v>24</v>
      </c>
      <c r="C22" s="14">
        <v>482</v>
      </c>
      <c r="D22" s="14">
        <v>721</v>
      </c>
      <c r="E22" s="14">
        <v>761</v>
      </c>
      <c r="F22" s="20">
        <f t="shared" si="0"/>
        <v>1482</v>
      </c>
      <c r="G22" s="23">
        <v>20</v>
      </c>
      <c r="H22" s="15">
        <v>9</v>
      </c>
      <c r="I22" s="15">
        <v>3</v>
      </c>
      <c r="J22" s="15">
        <v>4</v>
      </c>
      <c r="K22" s="15">
        <v>1</v>
      </c>
      <c r="L22" s="15">
        <v>0</v>
      </c>
      <c r="M22" s="15">
        <v>2</v>
      </c>
      <c r="N22" s="25">
        <v>0</v>
      </c>
    </row>
    <row r="23" spans="1:14" ht="17.399999999999999">
      <c r="A23" s="3"/>
      <c r="B23" s="4" t="s">
        <v>25</v>
      </c>
      <c r="C23" s="14">
        <v>781</v>
      </c>
      <c r="D23" s="14">
        <v>858</v>
      </c>
      <c r="E23" s="14">
        <v>920</v>
      </c>
      <c r="F23" s="20">
        <f t="shared" si="0"/>
        <v>1778</v>
      </c>
      <c r="G23" s="15">
        <v>5</v>
      </c>
      <c r="H23" s="15">
        <v>6</v>
      </c>
      <c r="I23" s="15">
        <v>2</v>
      </c>
      <c r="J23" s="15">
        <v>2</v>
      </c>
      <c r="K23" s="15">
        <v>0</v>
      </c>
      <c r="L23" s="15">
        <v>0</v>
      </c>
      <c r="M23" s="15">
        <v>1</v>
      </c>
      <c r="N23" s="25">
        <v>1</v>
      </c>
    </row>
    <row r="24" spans="1:14" ht="17.399999999999999">
      <c r="A24" s="3"/>
      <c r="B24" s="4" t="s">
        <v>26</v>
      </c>
      <c r="C24" s="14">
        <v>1228</v>
      </c>
      <c r="D24" s="14">
        <v>1276</v>
      </c>
      <c r="E24" s="14">
        <v>1372</v>
      </c>
      <c r="F24" s="20">
        <f t="shared" si="0"/>
        <v>2648</v>
      </c>
      <c r="G24" s="15">
        <v>6</v>
      </c>
      <c r="H24" s="15">
        <v>11</v>
      </c>
      <c r="I24" s="15">
        <v>1</v>
      </c>
      <c r="J24" s="15">
        <v>2</v>
      </c>
      <c r="K24" s="15">
        <v>1</v>
      </c>
      <c r="L24" s="15">
        <v>3</v>
      </c>
      <c r="M24" s="15">
        <v>1</v>
      </c>
      <c r="N24" s="25">
        <v>1</v>
      </c>
    </row>
    <row r="25" spans="1:14" ht="17.399999999999999">
      <c r="A25" s="3"/>
      <c r="B25" s="4" t="s">
        <v>27</v>
      </c>
      <c r="C25" s="14">
        <v>1474</v>
      </c>
      <c r="D25" s="14">
        <v>1412</v>
      </c>
      <c r="E25" s="14">
        <v>1458</v>
      </c>
      <c r="F25" s="20">
        <f t="shared" si="0"/>
        <v>2870</v>
      </c>
      <c r="G25" s="15">
        <v>22</v>
      </c>
      <c r="H25" s="15">
        <v>29</v>
      </c>
      <c r="I25" s="15">
        <v>16</v>
      </c>
      <c r="J25" s="15">
        <v>14</v>
      </c>
      <c r="K25" s="15">
        <v>0</v>
      </c>
      <c r="L25" s="15">
        <v>2</v>
      </c>
      <c r="M25" s="15">
        <v>0</v>
      </c>
      <c r="N25" s="25">
        <v>0</v>
      </c>
    </row>
    <row r="26" spans="1:14" ht="17.399999999999999">
      <c r="A26" s="3"/>
      <c r="B26" s="4" t="s">
        <v>28</v>
      </c>
      <c r="C26" s="14">
        <v>514</v>
      </c>
      <c r="D26" s="14">
        <v>449</v>
      </c>
      <c r="E26" s="14">
        <v>495</v>
      </c>
      <c r="F26" s="20">
        <f t="shared" si="0"/>
        <v>944</v>
      </c>
      <c r="G26" s="15">
        <v>2</v>
      </c>
      <c r="H26" s="15">
        <v>4</v>
      </c>
      <c r="I26" s="15">
        <v>1</v>
      </c>
      <c r="J26" s="15">
        <v>0</v>
      </c>
      <c r="K26" s="15">
        <v>0</v>
      </c>
      <c r="L26" s="15">
        <v>0</v>
      </c>
      <c r="M26" s="15">
        <v>0</v>
      </c>
      <c r="N26" s="25">
        <v>0</v>
      </c>
    </row>
    <row r="27" spans="1:14" ht="17.399999999999999">
      <c r="A27" s="3"/>
      <c r="B27" s="4" t="s">
        <v>29</v>
      </c>
      <c r="C27" s="14">
        <v>433</v>
      </c>
      <c r="D27" s="14">
        <v>457</v>
      </c>
      <c r="E27" s="14">
        <v>453</v>
      </c>
      <c r="F27" s="20">
        <f t="shared" si="0"/>
        <v>910</v>
      </c>
      <c r="G27" s="15">
        <v>2</v>
      </c>
      <c r="H27" s="15">
        <v>0</v>
      </c>
      <c r="I27" s="15">
        <v>3</v>
      </c>
      <c r="J27" s="15">
        <v>1</v>
      </c>
      <c r="K27" s="15">
        <v>1</v>
      </c>
      <c r="L27" s="15">
        <v>0</v>
      </c>
      <c r="M27" s="15">
        <v>1</v>
      </c>
      <c r="N27" s="25">
        <v>0</v>
      </c>
    </row>
    <row r="28" spans="1:14" ht="17.399999999999999">
      <c r="A28" s="3"/>
      <c r="B28" s="4" t="s">
        <v>30</v>
      </c>
      <c r="C28" s="14">
        <v>341</v>
      </c>
      <c r="D28" s="14">
        <v>387</v>
      </c>
      <c r="E28" s="14">
        <v>350</v>
      </c>
      <c r="F28" s="20">
        <f t="shared" si="0"/>
        <v>737</v>
      </c>
      <c r="G28" s="15">
        <v>1</v>
      </c>
      <c r="H28" s="15">
        <v>0</v>
      </c>
      <c r="I28" s="15">
        <v>0</v>
      </c>
      <c r="J28" s="15">
        <v>0</v>
      </c>
      <c r="K28" s="15">
        <v>0</v>
      </c>
      <c r="L28" s="15">
        <v>1</v>
      </c>
      <c r="M28" s="15">
        <v>0</v>
      </c>
      <c r="N28" s="25">
        <v>0</v>
      </c>
    </row>
    <row r="29" spans="1:14" ht="17.399999999999999">
      <c r="A29" s="3"/>
      <c r="B29" s="4" t="s">
        <v>31</v>
      </c>
      <c r="C29" s="14">
        <v>162</v>
      </c>
      <c r="D29" s="14">
        <v>183</v>
      </c>
      <c r="E29" s="14">
        <v>138</v>
      </c>
      <c r="F29" s="20">
        <f t="shared" si="0"/>
        <v>321</v>
      </c>
      <c r="G29" s="15">
        <v>2</v>
      </c>
      <c r="H29" s="15">
        <v>2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25">
        <v>0</v>
      </c>
    </row>
    <row r="30" spans="1:14" ht="17.399999999999999">
      <c r="A30" s="3"/>
      <c r="B30" s="4" t="s">
        <v>32</v>
      </c>
      <c r="C30" s="14">
        <v>208</v>
      </c>
      <c r="D30" s="14">
        <v>253</v>
      </c>
      <c r="E30" s="14">
        <v>263</v>
      </c>
      <c r="F30" s="20">
        <f t="shared" si="0"/>
        <v>516</v>
      </c>
      <c r="G30" s="15">
        <v>3</v>
      </c>
      <c r="H30" s="15">
        <v>1</v>
      </c>
      <c r="I30" s="15">
        <v>1</v>
      </c>
      <c r="J30" s="15">
        <v>1</v>
      </c>
      <c r="K30" s="15">
        <v>0</v>
      </c>
      <c r="L30" s="15">
        <v>1</v>
      </c>
      <c r="M30" s="15">
        <v>0</v>
      </c>
      <c r="N30" s="25">
        <v>1</v>
      </c>
    </row>
    <row r="31" spans="1:14" ht="17.399999999999999">
      <c r="A31" s="3"/>
      <c r="B31" s="4" t="s">
        <v>33</v>
      </c>
      <c r="C31" s="14">
        <v>215</v>
      </c>
      <c r="D31" s="14">
        <v>241</v>
      </c>
      <c r="E31" s="14">
        <v>213</v>
      </c>
      <c r="F31" s="20">
        <f t="shared" si="0"/>
        <v>454</v>
      </c>
      <c r="G31" s="15">
        <v>3</v>
      </c>
      <c r="H31" s="15">
        <v>1</v>
      </c>
      <c r="I31" s="15">
        <v>0</v>
      </c>
      <c r="J31" s="15">
        <v>0</v>
      </c>
      <c r="K31" s="15">
        <v>0</v>
      </c>
      <c r="L31" s="15">
        <v>1</v>
      </c>
      <c r="M31" s="15">
        <v>1</v>
      </c>
      <c r="N31" s="25">
        <v>0</v>
      </c>
    </row>
    <row r="32" spans="1:14" ht="17.399999999999999">
      <c r="A32" s="3"/>
      <c r="B32" s="4" t="s">
        <v>34</v>
      </c>
      <c r="C32" s="14">
        <v>308</v>
      </c>
      <c r="D32" s="14">
        <v>364</v>
      </c>
      <c r="E32" s="24">
        <v>322</v>
      </c>
      <c r="F32" s="20">
        <f t="shared" si="0"/>
        <v>686</v>
      </c>
      <c r="G32" s="15">
        <v>0</v>
      </c>
      <c r="H32" s="15">
        <v>0</v>
      </c>
      <c r="I32" s="15">
        <v>1</v>
      </c>
      <c r="J32" s="15">
        <v>1</v>
      </c>
      <c r="K32" s="15">
        <v>0</v>
      </c>
      <c r="L32" s="15">
        <v>1</v>
      </c>
      <c r="M32" s="15">
        <v>0</v>
      </c>
      <c r="N32" s="25">
        <v>0</v>
      </c>
    </row>
    <row r="33" spans="1:14" ht="17.399999999999999">
      <c r="A33" s="3"/>
      <c r="B33" s="4" t="s">
        <v>35</v>
      </c>
      <c r="C33" s="28">
        <v>183</v>
      </c>
      <c r="D33" s="28">
        <v>210</v>
      </c>
      <c r="E33" s="28">
        <v>188</v>
      </c>
      <c r="F33" s="20">
        <f t="shared" si="0"/>
        <v>398</v>
      </c>
      <c r="G33" s="30">
        <v>0</v>
      </c>
      <c r="H33" s="30">
        <v>0</v>
      </c>
      <c r="I33" s="30">
        <v>6</v>
      </c>
      <c r="J33" s="30">
        <v>10</v>
      </c>
      <c r="K33" s="30">
        <v>0</v>
      </c>
      <c r="L33" s="30">
        <v>2</v>
      </c>
      <c r="M33" s="30">
        <v>0</v>
      </c>
      <c r="N33" s="32">
        <v>0</v>
      </c>
    </row>
    <row r="34" spans="1:14" ht="17.399999999999999">
      <c r="A34" s="3"/>
      <c r="B34" s="4" t="s">
        <v>36</v>
      </c>
      <c r="C34" s="14">
        <v>275</v>
      </c>
      <c r="D34" s="14">
        <v>316</v>
      </c>
      <c r="E34" s="14">
        <v>265</v>
      </c>
      <c r="F34" s="20">
        <f t="shared" si="0"/>
        <v>581</v>
      </c>
      <c r="G34" s="15">
        <v>1</v>
      </c>
      <c r="H34" s="15">
        <v>0</v>
      </c>
      <c r="I34" s="15">
        <v>1</v>
      </c>
      <c r="J34" s="15">
        <v>4</v>
      </c>
      <c r="K34" s="15">
        <v>0</v>
      </c>
      <c r="L34" s="15">
        <v>1</v>
      </c>
      <c r="M34" s="15">
        <v>0</v>
      </c>
      <c r="N34" s="25">
        <v>0</v>
      </c>
    </row>
    <row r="35" spans="1:14" ht="17.399999999999999">
      <c r="A35" s="3"/>
      <c r="B35" s="4" t="s">
        <v>37</v>
      </c>
      <c r="C35" s="29">
        <v>410</v>
      </c>
      <c r="D35" s="29">
        <v>426</v>
      </c>
      <c r="E35" s="29">
        <v>402</v>
      </c>
      <c r="F35" s="20">
        <f t="shared" si="0"/>
        <v>828</v>
      </c>
      <c r="G35" s="31">
        <v>1</v>
      </c>
      <c r="H35" s="31">
        <v>3</v>
      </c>
      <c r="I35" s="31">
        <v>2</v>
      </c>
      <c r="J35" s="31">
        <v>1</v>
      </c>
      <c r="K35" s="31">
        <v>0</v>
      </c>
      <c r="L35" s="31">
        <v>2</v>
      </c>
      <c r="M35" s="31">
        <v>0</v>
      </c>
      <c r="N35" s="33">
        <v>0</v>
      </c>
    </row>
    <row r="36" spans="1:14" ht="17.399999999999999">
      <c r="A36" s="3"/>
      <c r="B36" s="4" t="s">
        <v>38</v>
      </c>
      <c r="C36" s="14">
        <v>685</v>
      </c>
      <c r="D36" s="14">
        <v>598</v>
      </c>
      <c r="E36" s="14">
        <v>612</v>
      </c>
      <c r="F36" s="20">
        <f t="shared" si="0"/>
        <v>1210</v>
      </c>
      <c r="G36" s="15">
        <v>5</v>
      </c>
      <c r="H36" s="15">
        <v>6</v>
      </c>
      <c r="I36" s="15">
        <v>2</v>
      </c>
      <c r="J36" s="15">
        <v>2</v>
      </c>
      <c r="K36" s="15">
        <v>0</v>
      </c>
      <c r="L36" s="15">
        <v>2</v>
      </c>
      <c r="M36" s="15">
        <v>0</v>
      </c>
      <c r="N36" s="25">
        <v>0</v>
      </c>
    </row>
    <row r="37" spans="1:14" ht="17.399999999999999">
      <c r="A37" s="3"/>
      <c r="B37" s="4" t="s">
        <v>39</v>
      </c>
      <c r="C37" s="14">
        <v>454</v>
      </c>
      <c r="D37" s="14">
        <v>444</v>
      </c>
      <c r="E37" s="14">
        <v>429</v>
      </c>
      <c r="F37" s="20">
        <f t="shared" si="0"/>
        <v>873</v>
      </c>
      <c r="G37" s="15">
        <v>0</v>
      </c>
      <c r="H37" s="15">
        <v>2</v>
      </c>
      <c r="I37" s="15">
        <v>1</v>
      </c>
      <c r="J37" s="15">
        <v>0</v>
      </c>
      <c r="K37" s="15">
        <v>0</v>
      </c>
      <c r="L37" s="15">
        <v>2</v>
      </c>
      <c r="M37" s="15">
        <v>1</v>
      </c>
      <c r="N37" s="25">
        <v>1</v>
      </c>
    </row>
    <row r="38" spans="1:14" ht="17.399999999999999">
      <c r="A38" s="3"/>
      <c r="B38" s="4" t="s">
        <v>40</v>
      </c>
      <c r="C38" s="14">
        <v>2772</v>
      </c>
      <c r="D38" s="14">
        <v>2816</v>
      </c>
      <c r="E38" s="14">
        <v>3071</v>
      </c>
      <c r="F38" s="20">
        <f t="shared" si="0"/>
        <v>5887</v>
      </c>
      <c r="G38" s="15">
        <v>20</v>
      </c>
      <c r="H38" s="15">
        <v>18</v>
      </c>
      <c r="I38" s="15">
        <v>7</v>
      </c>
      <c r="J38" s="15">
        <v>14</v>
      </c>
      <c r="K38" s="15">
        <v>1</v>
      </c>
      <c r="L38" s="15">
        <v>3</v>
      </c>
      <c r="M38" s="15">
        <v>0</v>
      </c>
      <c r="N38" s="25">
        <v>1</v>
      </c>
    </row>
    <row r="39" spans="1:14" ht="17.399999999999999">
      <c r="A39" s="3"/>
      <c r="B39" s="4" t="s">
        <v>41</v>
      </c>
      <c r="C39" s="14">
        <v>2287</v>
      </c>
      <c r="D39" s="14">
        <v>2018</v>
      </c>
      <c r="E39" s="14">
        <v>2229</v>
      </c>
      <c r="F39" s="20">
        <f t="shared" si="0"/>
        <v>4247</v>
      </c>
      <c r="G39" s="15">
        <v>16</v>
      </c>
      <c r="H39" s="15">
        <v>15</v>
      </c>
      <c r="I39" s="15">
        <v>4</v>
      </c>
      <c r="J39" s="15">
        <v>6</v>
      </c>
      <c r="K39" s="15">
        <v>2</v>
      </c>
      <c r="L39" s="15">
        <v>2</v>
      </c>
      <c r="M39" s="15">
        <v>2</v>
      </c>
      <c r="N39" s="25">
        <v>3</v>
      </c>
    </row>
    <row r="40" spans="1:14" ht="17.399999999999999">
      <c r="A40" s="3"/>
      <c r="B40" s="4" t="s">
        <v>42</v>
      </c>
      <c r="C40" s="14">
        <v>2097</v>
      </c>
      <c r="D40" s="14">
        <v>1427</v>
      </c>
      <c r="E40" s="14">
        <v>1734</v>
      </c>
      <c r="F40" s="20">
        <f t="shared" si="0"/>
        <v>3161</v>
      </c>
      <c r="G40" s="15">
        <v>29</v>
      </c>
      <c r="H40" s="15">
        <v>6</v>
      </c>
      <c r="I40" s="15">
        <v>7</v>
      </c>
      <c r="J40" s="15">
        <v>6</v>
      </c>
      <c r="K40" s="15">
        <v>4</v>
      </c>
      <c r="L40" s="15">
        <v>1</v>
      </c>
      <c r="M40" s="15">
        <v>3</v>
      </c>
      <c r="N40" s="25">
        <v>1</v>
      </c>
    </row>
    <row r="41" spans="1:14" ht="17.399999999999999">
      <c r="A41" s="3"/>
      <c r="B41" s="4" t="s">
        <v>43</v>
      </c>
      <c r="C41" s="14">
        <v>1594</v>
      </c>
      <c r="D41" s="14">
        <v>1333</v>
      </c>
      <c r="E41" s="14">
        <v>1595</v>
      </c>
      <c r="F41" s="20">
        <f t="shared" si="0"/>
        <v>2928</v>
      </c>
      <c r="G41" s="15">
        <v>12</v>
      </c>
      <c r="H41" s="15">
        <v>15</v>
      </c>
      <c r="I41" s="15">
        <v>2</v>
      </c>
      <c r="J41" s="15">
        <v>1</v>
      </c>
      <c r="K41" s="15">
        <v>1</v>
      </c>
      <c r="L41" s="15">
        <v>5</v>
      </c>
      <c r="M41" s="15">
        <v>0</v>
      </c>
      <c r="N41" s="25">
        <v>0</v>
      </c>
    </row>
    <row r="42" spans="1:14" ht="17.399999999999999">
      <c r="A42" s="3"/>
      <c r="B42" s="4" t="s">
        <v>44</v>
      </c>
      <c r="C42" s="14">
        <v>774</v>
      </c>
      <c r="D42" s="14">
        <v>677</v>
      </c>
      <c r="E42" s="14">
        <v>805</v>
      </c>
      <c r="F42" s="20">
        <f t="shared" si="0"/>
        <v>1482</v>
      </c>
      <c r="G42" s="15">
        <v>8</v>
      </c>
      <c r="H42" s="15">
        <v>3</v>
      </c>
      <c r="I42" s="15">
        <v>1</v>
      </c>
      <c r="J42" s="15">
        <v>0</v>
      </c>
      <c r="K42" s="15">
        <v>1</v>
      </c>
      <c r="L42" s="15">
        <v>1</v>
      </c>
      <c r="M42" s="15">
        <v>0</v>
      </c>
      <c r="N42" s="25">
        <v>0</v>
      </c>
    </row>
    <row r="43" spans="1:14" ht="17.399999999999999">
      <c r="A43" s="3"/>
      <c r="B43" s="4" t="s">
        <v>45</v>
      </c>
      <c r="C43" s="14">
        <v>828</v>
      </c>
      <c r="D43" s="14">
        <v>735</v>
      </c>
      <c r="E43" s="14">
        <v>830</v>
      </c>
      <c r="F43" s="20">
        <f t="shared" si="0"/>
        <v>1565</v>
      </c>
      <c r="G43" s="15">
        <v>1</v>
      </c>
      <c r="H43" s="15">
        <v>3</v>
      </c>
      <c r="I43" s="15">
        <v>2</v>
      </c>
      <c r="J43" s="15">
        <v>2</v>
      </c>
      <c r="K43" s="15">
        <v>1</v>
      </c>
      <c r="L43" s="15">
        <v>4</v>
      </c>
      <c r="M43" s="15">
        <v>0</v>
      </c>
      <c r="N43" s="25">
        <v>0</v>
      </c>
    </row>
    <row r="44" spans="1:14" ht="17.399999999999999">
      <c r="A44" s="3"/>
      <c r="B44" s="4" t="s">
        <v>46</v>
      </c>
      <c r="C44" s="14">
        <v>7586</v>
      </c>
      <c r="D44" s="14">
        <v>7575</v>
      </c>
      <c r="E44" s="14">
        <v>8894</v>
      </c>
      <c r="F44" s="20">
        <f t="shared" si="0"/>
        <v>16469</v>
      </c>
      <c r="G44" s="15">
        <v>48</v>
      </c>
      <c r="H44" s="15">
        <v>61</v>
      </c>
      <c r="I44" s="15">
        <v>17</v>
      </c>
      <c r="J44" s="15">
        <v>26</v>
      </c>
      <c r="K44" s="15">
        <v>8</v>
      </c>
      <c r="L44" s="15">
        <v>8</v>
      </c>
      <c r="M44" s="15">
        <v>1</v>
      </c>
      <c r="N44" s="25">
        <v>0</v>
      </c>
    </row>
    <row r="45" spans="1:14" ht="17.399999999999999">
      <c r="A45" s="3"/>
      <c r="B45" s="4" t="s">
        <v>47</v>
      </c>
      <c r="C45" s="14">
        <v>13462</v>
      </c>
      <c r="D45" s="14">
        <v>13775</v>
      </c>
      <c r="E45" s="14">
        <v>16179</v>
      </c>
      <c r="F45" s="20">
        <f t="shared" si="0"/>
        <v>29954</v>
      </c>
      <c r="G45" s="15">
        <v>119</v>
      </c>
      <c r="H45" s="15">
        <v>128</v>
      </c>
      <c r="I45" s="15">
        <v>31</v>
      </c>
      <c r="J45" s="15">
        <v>27</v>
      </c>
      <c r="K45" s="15">
        <v>3</v>
      </c>
      <c r="L45" s="15">
        <v>19</v>
      </c>
      <c r="M45" s="15">
        <v>7</v>
      </c>
      <c r="N45" s="25">
        <v>3</v>
      </c>
    </row>
    <row r="46" spans="1:14" ht="17.399999999999999">
      <c r="A46" s="3"/>
      <c r="B46" s="4" t="s">
        <v>48</v>
      </c>
      <c r="C46" s="14">
        <v>2018</v>
      </c>
      <c r="D46" s="14">
        <v>2564</v>
      </c>
      <c r="E46" s="14">
        <v>2683</v>
      </c>
      <c r="F46" s="20">
        <f t="shared" si="0"/>
        <v>5247</v>
      </c>
      <c r="G46" s="15">
        <v>7</v>
      </c>
      <c r="H46" s="15">
        <v>12</v>
      </c>
      <c r="I46" s="15">
        <v>10</v>
      </c>
      <c r="J46" s="15">
        <v>3</v>
      </c>
      <c r="K46" s="15">
        <v>4</v>
      </c>
      <c r="L46" s="15">
        <v>2</v>
      </c>
      <c r="M46" s="15">
        <v>1</v>
      </c>
      <c r="N46" s="25">
        <v>0</v>
      </c>
    </row>
    <row r="47" spans="1:14" ht="17.399999999999999">
      <c r="A47" s="3"/>
      <c r="B47" s="4" t="s">
        <v>49</v>
      </c>
      <c r="C47" s="14">
        <v>6889</v>
      </c>
      <c r="D47" s="14">
        <v>7810</v>
      </c>
      <c r="E47" s="14">
        <v>8740</v>
      </c>
      <c r="F47" s="20">
        <f t="shared" si="0"/>
        <v>16550</v>
      </c>
      <c r="G47" s="15">
        <v>42</v>
      </c>
      <c r="H47" s="15">
        <v>77</v>
      </c>
      <c r="I47" s="15">
        <v>22</v>
      </c>
      <c r="J47" s="15">
        <v>26</v>
      </c>
      <c r="K47" s="15">
        <v>6</v>
      </c>
      <c r="L47" s="15">
        <v>13</v>
      </c>
      <c r="M47" s="15">
        <v>5</v>
      </c>
      <c r="N47" s="25">
        <v>1</v>
      </c>
    </row>
    <row r="48" spans="1:14" ht="17.399999999999999">
      <c r="A48" s="3"/>
      <c r="B48" s="4" t="s">
        <v>50</v>
      </c>
      <c r="C48" s="14">
        <v>14451</v>
      </c>
      <c r="D48" s="14">
        <v>16406</v>
      </c>
      <c r="E48" s="14">
        <v>18428</v>
      </c>
      <c r="F48" s="20">
        <f t="shared" si="0"/>
        <v>34834</v>
      </c>
      <c r="G48" s="15">
        <v>113</v>
      </c>
      <c r="H48" s="15">
        <v>124</v>
      </c>
      <c r="I48" s="15">
        <v>45</v>
      </c>
      <c r="J48" s="15">
        <v>70</v>
      </c>
      <c r="K48" s="15">
        <v>15</v>
      </c>
      <c r="L48" s="15">
        <v>9</v>
      </c>
      <c r="M48" s="15">
        <v>4</v>
      </c>
      <c r="N48" s="25">
        <v>6</v>
      </c>
    </row>
    <row r="49" spans="1:14" ht="17.399999999999999">
      <c r="A49" s="3"/>
      <c r="B49" s="4" t="s">
        <v>51</v>
      </c>
      <c r="C49" s="14">
        <v>19128</v>
      </c>
      <c r="D49" s="14">
        <v>21216</v>
      </c>
      <c r="E49" s="14">
        <v>24175</v>
      </c>
      <c r="F49" s="20">
        <f t="shared" si="0"/>
        <v>45391</v>
      </c>
      <c r="G49" s="15">
        <v>172</v>
      </c>
      <c r="H49" s="15">
        <v>143</v>
      </c>
      <c r="I49" s="15">
        <v>68</v>
      </c>
      <c r="J49" s="15">
        <v>77</v>
      </c>
      <c r="K49" s="15">
        <v>17</v>
      </c>
      <c r="L49" s="15">
        <v>21</v>
      </c>
      <c r="M49" s="15">
        <v>15</v>
      </c>
      <c r="N49" s="25">
        <v>7</v>
      </c>
    </row>
    <row r="50" spans="1:14" ht="17.399999999999999">
      <c r="B50" s="7" t="s">
        <v>4</v>
      </c>
      <c r="C50" s="8">
        <f t="shared" ref="C50:N50" si="1">SUM(C11:C49)</f>
        <v>88807</v>
      </c>
      <c r="D50" s="8">
        <f t="shared" si="1"/>
        <v>93509</v>
      </c>
      <c r="E50" s="8">
        <f t="shared" si="1"/>
        <v>104251</v>
      </c>
      <c r="F50" s="9">
        <f t="shared" si="1"/>
        <v>197760</v>
      </c>
      <c r="G50" s="10">
        <f t="shared" si="1"/>
        <v>688</v>
      </c>
      <c r="H50" s="11">
        <f t="shared" si="1"/>
        <v>723</v>
      </c>
      <c r="I50" s="12">
        <f t="shared" si="1"/>
        <v>325</v>
      </c>
      <c r="J50" s="12">
        <f t="shared" si="1"/>
        <v>325</v>
      </c>
      <c r="K50" s="22">
        <f t="shared" si="1"/>
        <v>70</v>
      </c>
      <c r="L50" s="22">
        <f t="shared" si="1"/>
        <v>117</v>
      </c>
      <c r="M50" s="22">
        <f t="shared" si="1"/>
        <v>49</v>
      </c>
      <c r="N50" s="22">
        <f t="shared" si="1"/>
        <v>29</v>
      </c>
    </row>
    <row r="51" spans="1:14">
      <c r="H51" s="1" t="s">
        <v>5</v>
      </c>
      <c r="I51" s="2"/>
      <c r="J51" s="2"/>
    </row>
    <row r="52" spans="1:14" ht="22.2">
      <c r="B52" s="18"/>
      <c r="C52" s="18"/>
      <c r="D52" s="19"/>
    </row>
    <row r="53" spans="1:14" ht="37.950000000000003" customHeight="1">
      <c r="A53" s="13"/>
      <c r="B53" s="51"/>
      <c r="C53" s="51"/>
      <c r="D53" s="51"/>
      <c r="E53" s="51"/>
      <c r="F53" s="51"/>
      <c r="G53" s="51"/>
      <c r="H53" s="51"/>
      <c r="I53" s="51"/>
      <c r="J53" s="51"/>
    </row>
    <row r="54" spans="1:14" ht="54.6" customHeight="1">
      <c r="A54" s="13"/>
      <c r="B54" s="52"/>
      <c r="C54" s="52"/>
      <c r="D54" s="52"/>
      <c r="E54" s="52"/>
      <c r="F54" s="52"/>
      <c r="G54" s="52"/>
      <c r="H54" s="52"/>
      <c r="I54" s="52"/>
      <c r="J54" s="52"/>
    </row>
    <row r="55" spans="1:14" ht="58.95" customHeight="1">
      <c r="A55" s="13"/>
      <c r="B55" s="52"/>
      <c r="C55" s="52"/>
      <c r="D55" s="52"/>
      <c r="E55" s="52"/>
      <c r="F55" s="52"/>
      <c r="G55" s="52"/>
      <c r="H55" s="52"/>
      <c r="I55" s="52"/>
      <c r="J55" s="52"/>
    </row>
    <row r="56" spans="1:14" ht="56.4" customHeight="1">
      <c r="A56" s="13"/>
      <c r="B56" s="52"/>
      <c r="C56" s="52"/>
      <c r="D56" s="52"/>
      <c r="E56" s="52"/>
      <c r="F56" s="52"/>
      <c r="G56" s="52"/>
      <c r="H56" s="52"/>
      <c r="I56" s="52"/>
      <c r="J56" s="52"/>
    </row>
    <row r="57" spans="1:14" ht="30.6" customHeight="1">
      <c r="D57" s="50"/>
      <c r="E57" s="50"/>
      <c r="F57" s="50"/>
      <c r="G57" s="50"/>
      <c r="H57" s="50"/>
      <c r="I57" s="50"/>
      <c r="J57" s="50"/>
    </row>
  </sheetData>
  <mergeCells count="20">
    <mergeCell ref="D57:J57"/>
    <mergeCell ref="B9:D9"/>
    <mergeCell ref="E9:F9"/>
    <mergeCell ref="G9:H9"/>
    <mergeCell ref="B53:J53"/>
    <mergeCell ref="B54:J54"/>
    <mergeCell ref="B55:J55"/>
    <mergeCell ref="B1:J1"/>
    <mergeCell ref="B3:C3"/>
    <mergeCell ref="F3:G3"/>
    <mergeCell ref="B56:J56"/>
    <mergeCell ref="E7:M7"/>
    <mergeCell ref="B8:C8"/>
    <mergeCell ref="E8:M8"/>
    <mergeCell ref="B5:C5"/>
    <mergeCell ref="E5:M5"/>
    <mergeCell ref="B6:C6"/>
    <mergeCell ref="E6:M6"/>
    <mergeCell ref="B4:N4"/>
    <mergeCell ref="A2:E2"/>
  </mergeCells>
  <phoneticPr fontId="2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57"/>
  <sheetViews>
    <sheetView workbookViewId="0">
      <selection activeCell="M53" sqref="M53"/>
    </sheetView>
  </sheetViews>
  <sheetFormatPr defaultRowHeight="16.2"/>
  <cols>
    <col min="1" max="1" width="3.21875" customWidth="1"/>
    <col min="7" max="7" width="9.44140625" customWidth="1"/>
    <col min="8" max="8" width="11.21875" customWidth="1"/>
    <col min="10" max="10" width="9.6640625" customWidth="1"/>
    <col min="11" max="11" width="11.6640625" customWidth="1"/>
    <col min="12" max="12" width="11.109375" customWidth="1"/>
    <col min="13" max="13" width="11.44140625" customWidth="1"/>
    <col min="14" max="14" width="11.77734375" customWidth="1"/>
  </cols>
  <sheetData>
    <row r="1" spans="1:14" ht="27" customHeight="1">
      <c r="B1" s="47" t="s">
        <v>76</v>
      </c>
      <c r="C1" s="47"/>
      <c r="D1" s="47"/>
      <c r="E1" s="47"/>
      <c r="F1" s="47"/>
      <c r="G1" s="47"/>
      <c r="H1" s="47"/>
      <c r="I1" s="47"/>
      <c r="J1" s="47"/>
    </row>
    <row r="2" spans="1:14" ht="24" customHeight="1">
      <c r="A2" s="45" t="s">
        <v>64</v>
      </c>
      <c r="B2" s="46"/>
      <c r="C2" s="46"/>
      <c r="D2" s="46"/>
      <c r="E2" s="46"/>
      <c r="F2" s="40" t="str">
        <f>修改年度!$A1</f>
        <v>114年</v>
      </c>
      <c r="G2" s="41" t="s">
        <v>72</v>
      </c>
    </row>
    <row r="3" spans="1:14" ht="22.95" customHeight="1">
      <c r="B3" s="48" t="s">
        <v>56</v>
      </c>
      <c r="C3" s="48"/>
      <c r="D3" s="34" t="str">
        <f>C50&amp; "戶"</f>
        <v>88843戶</v>
      </c>
      <c r="E3" s="34"/>
      <c r="F3" s="48" t="s">
        <v>57</v>
      </c>
      <c r="G3" s="48"/>
      <c r="H3" s="34" t="str">
        <f>F50&amp; "人"</f>
        <v>197647人</v>
      </c>
      <c r="I3" s="34"/>
      <c r="J3" s="35"/>
      <c r="K3" s="36"/>
      <c r="L3" s="36"/>
      <c r="M3" s="36"/>
      <c r="N3" s="36"/>
    </row>
    <row r="4" spans="1:14" ht="22.95" customHeight="1">
      <c r="B4" s="42" t="s">
        <v>106</v>
      </c>
      <c r="C4" s="43"/>
      <c r="D4" s="43"/>
      <c r="E4" s="43"/>
      <c r="F4" s="43"/>
      <c r="G4" s="43"/>
      <c r="H4" s="43"/>
      <c r="I4" s="43"/>
      <c r="J4" s="43"/>
      <c r="K4" s="44"/>
      <c r="L4" s="44"/>
      <c r="M4" s="44"/>
      <c r="N4" s="44"/>
    </row>
    <row r="5" spans="1:14" ht="22.95" customHeight="1">
      <c r="B5" s="49" t="s">
        <v>58</v>
      </c>
      <c r="C5" s="49"/>
      <c r="D5" s="37" t="str">
        <f>K50&amp; "人"</f>
        <v>58人</v>
      </c>
      <c r="E5" s="49" t="s">
        <v>107</v>
      </c>
      <c r="F5" s="49"/>
      <c r="G5" s="49"/>
      <c r="H5" s="49"/>
      <c r="I5" s="49"/>
      <c r="J5" s="49"/>
      <c r="K5" s="49"/>
      <c r="L5" s="49"/>
      <c r="M5" s="49"/>
      <c r="N5" s="36"/>
    </row>
    <row r="6" spans="1:14" ht="22.95" customHeight="1">
      <c r="B6" s="42" t="s">
        <v>59</v>
      </c>
      <c r="C6" s="42"/>
      <c r="D6" s="27" t="str">
        <f>L50&amp; "人"</f>
        <v>106人</v>
      </c>
      <c r="E6" s="42"/>
      <c r="F6" s="42"/>
      <c r="G6" s="42"/>
      <c r="H6" s="42"/>
      <c r="I6" s="42"/>
      <c r="J6" s="42"/>
      <c r="K6" s="42"/>
      <c r="L6" s="42"/>
      <c r="M6" s="42"/>
      <c r="N6" s="36"/>
    </row>
    <row r="7" spans="1:14" ht="22.95" customHeight="1">
      <c r="B7" s="38" t="s">
        <v>60</v>
      </c>
      <c r="C7" s="38"/>
      <c r="D7" s="38" t="str">
        <f>M50&amp; "對"</f>
        <v>48對</v>
      </c>
      <c r="E7" s="57" t="s">
        <v>108</v>
      </c>
      <c r="F7" s="44"/>
      <c r="G7" s="44"/>
      <c r="H7" s="44"/>
      <c r="I7" s="44"/>
      <c r="J7" s="44"/>
      <c r="K7" s="44"/>
      <c r="L7" s="44"/>
      <c r="M7" s="44"/>
      <c r="N7" s="36"/>
    </row>
    <row r="8" spans="1:14" ht="22.95" customHeight="1">
      <c r="B8" s="58" t="s">
        <v>61</v>
      </c>
      <c r="C8" s="59"/>
      <c r="D8" s="39" t="str">
        <f>N50&amp; "對"</f>
        <v>39對</v>
      </c>
      <c r="E8" s="60" t="s">
        <v>109</v>
      </c>
      <c r="F8" s="59"/>
      <c r="G8" s="59"/>
      <c r="H8" s="59"/>
      <c r="I8" s="59"/>
      <c r="J8" s="59"/>
      <c r="K8" s="59"/>
      <c r="L8" s="59"/>
      <c r="M8" s="59"/>
      <c r="N8" s="36"/>
    </row>
    <row r="9" spans="1:14" ht="21" customHeight="1">
      <c r="B9" s="53" t="s">
        <v>12</v>
      </c>
      <c r="C9" s="53"/>
      <c r="D9" s="53"/>
      <c r="E9" s="54" t="str">
        <f>G50&amp; "人"</f>
        <v>718人</v>
      </c>
      <c r="F9" s="55"/>
      <c r="G9" s="56" t="s">
        <v>0</v>
      </c>
      <c r="H9" s="56"/>
      <c r="I9" s="26" t="str">
        <f>H50&amp; "人"</f>
        <v>783人</v>
      </c>
      <c r="J9" s="26"/>
      <c r="K9" s="36"/>
      <c r="L9" s="36"/>
      <c r="M9" s="36"/>
      <c r="N9" s="36"/>
    </row>
    <row r="10" spans="1:14" ht="19.8">
      <c r="B10" s="16" t="s">
        <v>1</v>
      </c>
      <c r="C10" s="17" t="s">
        <v>8</v>
      </c>
      <c r="D10" s="17" t="s">
        <v>9</v>
      </c>
      <c r="E10" s="17" t="s">
        <v>10</v>
      </c>
      <c r="F10" s="17" t="s">
        <v>11</v>
      </c>
      <c r="G10" s="17" t="s">
        <v>2</v>
      </c>
      <c r="H10" s="17" t="s">
        <v>3</v>
      </c>
      <c r="I10" s="17" t="s">
        <v>6</v>
      </c>
      <c r="J10" s="17" t="s">
        <v>7</v>
      </c>
      <c r="K10" s="21" t="s">
        <v>54</v>
      </c>
      <c r="L10" s="21" t="s">
        <v>55</v>
      </c>
      <c r="M10" s="21" t="s">
        <v>52</v>
      </c>
      <c r="N10" s="21" t="s">
        <v>53</v>
      </c>
    </row>
    <row r="11" spans="1:14" ht="17.399999999999999">
      <c r="A11" s="3"/>
      <c r="B11" s="4" t="s">
        <v>13</v>
      </c>
      <c r="C11" s="14">
        <v>1825</v>
      </c>
      <c r="D11" s="14">
        <v>1570</v>
      </c>
      <c r="E11" s="14">
        <v>1133</v>
      </c>
      <c r="F11" s="20">
        <f>D11+E11</f>
        <v>2703</v>
      </c>
      <c r="G11" s="15">
        <v>3</v>
      </c>
      <c r="H11" s="15">
        <v>17</v>
      </c>
      <c r="I11" s="15">
        <v>19</v>
      </c>
      <c r="J11" s="15">
        <v>3</v>
      </c>
      <c r="K11" s="15">
        <v>0</v>
      </c>
      <c r="L11" s="15">
        <v>4</v>
      </c>
      <c r="M11" s="15">
        <v>1</v>
      </c>
      <c r="N11" s="25">
        <v>1</v>
      </c>
    </row>
    <row r="12" spans="1:14" ht="17.399999999999999">
      <c r="A12" s="3"/>
      <c r="B12" s="5" t="s">
        <v>14</v>
      </c>
      <c r="C12" s="14">
        <v>468</v>
      </c>
      <c r="D12" s="14">
        <v>484</v>
      </c>
      <c r="E12" s="14">
        <v>504</v>
      </c>
      <c r="F12" s="20">
        <f t="shared" ref="F12:F49" si="0">D12+E12</f>
        <v>988</v>
      </c>
      <c r="G12" s="15">
        <v>9</v>
      </c>
      <c r="H12" s="15">
        <v>4</v>
      </c>
      <c r="I12" s="15">
        <v>0</v>
      </c>
      <c r="J12" s="15">
        <v>0</v>
      </c>
      <c r="K12" s="15">
        <v>2</v>
      </c>
      <c r="L12" s="15">
        <v>1</v>
      </c>
      <c r="M12" s="15">
        <v>0</v>
      </c>
      <c r="N12" s="25">
        <v>1</v>
      </c>
    </row>
    <row r="13" spans="1:14" ht="17.399999999999999">
      <c r="A13" s="3"/>
      <c r="B13" s="4" t="s">
        <v>15</v>
      </c>
      <c r="C13" s="14">
        <v>255</v>
      </c>
      <c r="D13" s="14">
        <v>257</v>
      </c>
      <c r="E13" s="14">
        <v>252</v>
      </c>
      <c r="F13" s="20">
        <f t="shared" si="0"/>
        <v>509</v>
      </c>
      <c r="G13" s="15">
        <v>1</v>
      </c>
      <c r="H13" s="15">
        <v>0</v>
      </c>
      <c r="I13" s="15">
        <v>1</v>
      </c>
      <c r="J13" s="15">
        <v>4</v>
      </c>
      <c r="K13" s="15">
        <v>0</v>
      </c>
      <c r="L13" s="15">
        <v>0</v>
      </c>
      <c r="M13" s="15">
        <v>0</v>
      </c>
      <c r="N13" s="25">
        <v>0</v>
      </c>
    </row>
    <row r="14" spans="1:14" ht="17.399999999999999">
      <c r="A14" s="3"/>
      <c r="B14" s="5" t="s">
        <v>16</v>
      </c>
      <c r="C14" s="14">
        <v>256</v>
      </c>
      <c r="D14" s="14">
        <v>279</v>
      </c>
      <c r="E14" s="14">
        <v>271</v>
      </c>
      <c r="F14" s="20">
        <f t="shared" si="0"/>
        <v>550</v>
      </c>
      <c r="G14" s="15">
        <v>1</v>
      </c>
      <c r="H14" s="15">
        <v>2</v>
      </c>
      <c r="I14" s="15">
        <v>0</v>
      </c>
      <c r="J14" s="15">
        <v>0</v>
      </c>
      <c r="K14" s="15">
        <v>0</v>
      </c>
      <c r="L14" s="15">
        <v>1</v>
      </c>
      <c r="M14" s="15">
        <v>0</v>
      </c>
      <c r="N14" s="25">
        <v>0</v>
      </c>
    </row>
    <row r="15" spans="1:14" ht="17.399999999999999">
      <c r="A15" s="3"/>
      <c r="B15" s="4" t="s">
        <v>17</v>
      </c>
      <c r="C15" s="14">
        <v>235</v>
      </c>
      <c r="D15" s="14">
        <v>252</v>
      </c>
      <c r="E15" s="14">
        <v>205</v>
      </c>
      <c r="F15" s="20">
        <f t="shared" si="0"/>
        <v>457</v>
      </c>
      <c r="G15" s="15">
        <v>0</v>
      </c>
      <c r="H15" s="15">
        <v>0</v>
      </c>
      <c r="I15" s="15">
        <v>0</v>
      </c>
      <c r="J15" s="15">
        <v>1</v>
      </c>
      <c r="K15" s="15">
        <v>0</v>
      </c>
      <c r="L15" s="15">
        <v>0</v>
      </c>
      <c r="M15" s="15">
        <v>0</v>
      </c>
      <c r="N15" s="25">
        <v>0</v>
      </c>
    </row>
    <row r="16" spans="1:14" ht="17.399999999999999">
      <c r="A16" s="3"/>
      <c r="B16" s="5" t="s">
        <v>18</v>
      </c>
      <c r="C16" s="14">
        <v>364</v>
      </c>
      <c r="D16" s="14">
        <v>417</v>
      </c>
      <c r="E16" s="14">
        <v>385</v>
      </c>
      <c r="F16" s="20">
        <f t="shared" si="0"/>
        <v>802</v>
      </c>
      <c r="G16" s="15">
        <v>3</v>
      </c>
      <c r="H16" s="15">
        <v>1</v>
      </c>
      <c r="I16" s="15">
        <v>1</v>
      </c>
      <c r="J16" s="15">
        <v>4</v>
      </c>
      <c r="K16" s="15">
        <v>1</v>
      </c>
      <c r="L16" s="15">
        <v>2</v>
      </c>
      <c r="M16" s="15">
        <v>0</v>
      </c>
      <c r="N16" s="25">
        <v>0</v>
      </c>
    </row>
    <row r="17" spans="1:14" ht="17.399999999999999">
      <c r="A17" s="3"/>
      <c r="B17" s="6" t="s">
        <v>19</v>
      </c>
      <c r="C17" s="14">
        <v>402</v>
      </c>
      <c r="D17" s="14">
        <v>410</v>
      </c>
      <c r="E17" s="14">
        <v>398</v>
      </c>
      <c r="F17" s="20">
        <f t="shared" si="0"/>
        <v>808</v>
      </c>
      <c r="G17" s="15">
        <v>1</v>
      </c>
      <c r="H17" s="15">
        <v>2</v>
      </c>
      <c r="I17" s="15">
        <v>2</v>
      </c>
      <c r="J17" s="15">
        <v>1</v>
      </c>
      <c r="K17" s="15">
        <v>0</v>
      </c>
      <c r="L17" s="15">
        <v>2</v>
      </c>
      <c r="M17" s="15">
        <v>0</v>
      </c>
      <c r="N17" s="25">
        <v>0</v>
      </c>
    </row>
    <row r="18" spans="1:14" ht="17.399999999999999">
      <c r="A18" s="3"/>
      <c r="B18" s="4" t="s">
        <v>20</v>
      </c>
      <c r="C18" s="14">
        <v>340</v>
      </c>
      <c r="D18" s="14">
        <v>342</v>
      </c>
      <c r="E18" s="14">
        <v>356</v>
      </c>
      <c r="F18" s="20">
        <f t="shared" si="0"/>
        <v>698</v>
      </c>
      <c r="G18" s="15">
        <v>2</v>
      </c>
      <c r="H18" s="15">
        <v>0</v>
      </c>
      <c r="I18" s="15">
        <v>0</v>
      </c>
      <c r="J18" s="15">
        <v>1</v>
      </c>
      <c r="K18" s="15">
        <v>0</v>
      </c>
      <c r="L18" s="15">
        <v>3</v>
      </c>
      <c r="M18" s="15">
        <v>0</v>
      </c>
      <c r="N18" s="25">
        <v>0</v>
      </c>
    </row>
    <row r="19" spans="1:14" ht="17.399999999999999">
      <c r="A19" s="3"/>
      <c r="B19" s="5" t="s">
        <v>21</v>
      </c>
      <c r="C19" s="14">
        <v>1634</v>
      </c>
      <c r="D19" s="14">
        <v>1688</v>
      </c>
      <c r="E19" s="14">
        <v>1711</v>
      </c>
      <c r="F19" s="20">
        <f t="shared" si="0"/>
        <v>3399</v>
      </c>
      <c r="G19" s="15">
        <v>15</v>
      </c>
      <c r="H19" s="15">
        <v>16</v>
      </c>
      <c r="I19" s="15">
        <v>5</v>
      </c>
      <c r="J19" s="15">
        <v>7</v>
      </c>
      <c r="K19" s="15">
        <v>1</v>
      </c>
      <c r="L19" s="15">
        <v>3</v>
      </c>
      <c r="M19" s="15">
        <v>1</v>
      </c>
      <c r="N19" s="25">
        <v>1</v>
      </c>
    </row>
    <row r="20" spans="1:14" ht="17.399999999999999">
      <c r="A20" s="3"/>
      <c r="B20" s="6" t="s">
        <v>22</v>
      </c>
      <c r="C20" s="14">
        <v>815</v>
      </c>
      <c r="D20" s="14">
        <v>697</v>
      </c>
      <c r="E20" s="14">
        <v>842</v>
      </c>
      <c r="F20" s="20">
        <f t="shared" si="0"/>
        <v>1539</v>
      </c>
      <c r="G20" s="15">
        <v>7</v>
      </c>
      <c r="H20" s="15">
        <v>4</v>
      </c>
      <c r="I20" s="15">
        <v>5</v>
      </c>
      <c r="J20" s="15">
        <v>1</v>
      </c>
      <c r="K20" s="15">
        <v>0</v>
      </c>
      <c r="L20" s="15">
        <v>5</v>
      </c>
      <c r="M20" s="15">
        <v>0</v>
      </c>
      <c r="N20" s="25">
        <v>0</v>
      </c>
    </row>
    <row r="21" spans="1:14" ht="17.399999999999999">
      <c r="A21" s="3"/>
      <c r="B21" s="4" t="s">
        <v>23</v>
      </c>
      <c r="C21" s="14">
        <v>174</v>
      </c>
      <c r="D21" s="14">
        <v>163</v>
      </c>
      <c r="E21" s="14">
        <v>183</v>
      </c>
      <c r="F21" s="20">
        <f t="shared" si="0"/>
        <v>346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25">
        <v>0</v>
      </c>
    </row>
    <row r="22" spans="1:14" ht="17.399999999999999">
      <c r="A22" s="3"/>
      <c r="B22" s="4" t="s">
        <v>24</v>
      </c>
      <c r="C22" s="14">
        <v>482</v>
      </c>
      <c r="D22" s="14">
        <v>721</v>
      </c>
      <c r="E22" s="14">
        <v>762</v>
      </c>
      <c r="F22" s="20">
        <f t="shared" si="0"/>
        <v>1483</v>
      </c>
      <c r="G22" s="15">
        <v>13</v>
      </c>
      <c r="H22" s="15">
        <v>12</v>
      </c>
      <c r="I22" s="15">
        <v>5</v>
      </c>
      <c r="J22" s="15">
        <v>5</v>
      </c>
      <c r="K22" s="15">
        <v>2</v>
      </c>
      <c r="L22" s="15">
        <v>2</v>
      </c>
      <c r="M22" s="15">
        <v>1</v>
      </c>
      <c r="N22" s="25">
        <v>0</v>
      </c>
    </row>
    <row r="23" spans="1:14" ht="17.399999999999999">
      <c r="A23" s="3"/>
      <c r="B23" s="4" t="s">
        <v>25</v>
      </c>
      <c r="C23" s="14">
        <v>783</v>
      </c>
      <c r="D23" s="14">
        <v>857</v>
      </c>
      <c r="E23" s="14">
        <v>914</v>
      </c>
      <c r="F23" s="20">
        <f t="shared" si="0"/>
        <v>1771</v>
      </c>
      <c r="G23" s="15">
        <v>4</v>
      </c>
      <c r="H23" s="15">
        <v>12</v>
      </c>
      <c r="I23" s="15">
        <v>3</v>
      </c>
      <c r="J23" s="15">
        <v>2</v>
      </c>
      <c r="K23" s="15">
        <v>1</v>
      </c>
      <c r="L23" s="15">
        <v>1</v>
      </c>
      <c r="M23" s="15">
        <v>0</v>
      </c>
      <c r="N23" s="25">
        <v>0</v>
      </c>
    </row>
    <row r="24" spans="1:14" ht="17.399999999999999">
      <c r="A24" s="3"/>
      <c r="B24" s="4" t="s">
        <v>26</v>
      </c>
      <c r="C24" s="14">
        <v>1230</v>
      </c>
      <c r="D24" s="14">
        <v>1277</v>
      </c>
      <c r="E24" s="14">
        <v>1376</v>
      </c>
      <c r="F24" s="20">
        <f t="shared" si="0"/>
        <v>2653</v>
      </c>
      <c r="G24" s="15">
        <v>13</v>
      </c>
      <c r="H24" s="15">
        <v>6</v>
      </c>
      <c r="I24" s="15">
        <v>1</v>
      </c>
      <c r="J24" s="15">
        <v>0</v>
      </c>
      <c r="K24" s="15">
        <v>0</v>
      </c>
      <c r="L24" s="15">
        <v>3</v>
      </c>
      <c r="M24" s="15">
        <v>0</v>
      </c>
      <c r="N24" s="25">
        <v>0</v>
      </c>
    </row>
    <row r="25" spans="1:14" ht="17.399999999999999">
      <c r="A25" s="3"/>
      <c r="B25" s="4" t="s">
        <v>27</v>
      </c>
      <c r="C25" s="14">
        <v>1479</v>
      </c>
      <c r="D25" s="14">
        <v>1413</v>
      </c>
      <c r="E25" s="14">
        <v>1453</v>
      </c>
      <c r="F25" s="20">
        <f t="shared" si="0"/>
        <v>2866</v>
      </c>
      <c r="G25" s="15">
        <v>8</v>
      </c>
      <c r="H25" s="15">
        <v>16</v>
      </c>
      <c r="I25" s="15">
        <v>12</v>
      </c>
      <c r="J25" s="15">
        <v>6</v>
      </c>
      <c r="K25" s="15">
        <v>0</v>
      </c>
      <c r="L25" s="15">
        <v>2</v>
      </c>
      <c r="M25" s="15">
        <v>0</v>
      </c>
      <c r="N25" s="25">
        <v>1</v>
      </c>
    </row>
    <row r="26" spans="1:14" ht="17.399999999999999">
      <c r="A26" s="3"/>
      <c r="B26" s="4" t="s">
        <v>28</v>
      </c>
      <c r="C26" s="14">
        <v>514</v>
      </c>
      <c r="D26" s="14">
        <v>450</v>
      </c>
      <c r="E26" s="14">
        <v>498</v>
      </c>
      <c r="F26" s="20">
        <f t="shared" si="0"/>
        <v>948</v>
      </c>
      <c r="G26" s="15">
        <v>5</v>
      </c>
      <c r="H26" s="15">
        <v>2</v>
      </c>
      <c r="I26" s="15">
        <v>1</v>
      </c>
      <c r="J26" s="15">
        <v>1</v>
      </c>
      <c r="K26" s="15">
        <v>1</v>
      </c>
      <c r="L26" s="15">
        <v>0</v>
      </c>
      <c r="M26" s="15">
        <v>0</v>
      </c>
      <c r="N26" s="25">
        <v>0</v>
      </c>
    </row>
    <row r="27" spans="1:14" ht="17.399999999999999">
      <c r="A27" s="3"/>
      <c r="B27" s="4" t="s">
        <v>29</v>
      </c>
      <c r="C27" s="14">
        <v>432</v>
      </c>
      <c r="D27" s="14">
        <v>456</v>
      </c>
      <c r="E27" s="14">
        <v>452</v>
      </c>
      <c r="F27" s="20">
        <f t="shared" si="0"/>
        <v>908</v>
      </c>
      <c r="G27" s="15">
        <v>2</v>
      </c>
      <c r="H27" s="15">
        <v>1</v>
      </c>
      <c r="I27" s="15">
        <v>0</v>
      </c>
      <c r="J27" s="15">
        <v>3</v>
      </c>
      <c r="K27" s="15">
        <v>0</v>
      </c>
      <c r="L27" s="15">
        <v>0</v>
      </c>
      <c r="M27" s="15">
        <v>0</v>
      </c>
      <c r="N27" s="25">
        <v>0</v>
      </c>
    </row>
    <row r="28" spans="1:14" ht="17.399999999999999">
      <c r="A28" s="3"/>
      <c r="B28" s="4" t="s">
        <v>30</v>
      </c>
      <c r="C28" s="14">
        <v>341</v>
      </c>
      <c r="D28" s="14">
        <v>386</v>
      </c>
      <c r="E28" s="14">
        <v>348</v>
      </c>
      <c r="F28" s="20">
        <f t="shared" si="0"/>
        <v>734</v>
      </c>
      <c r="G28" s="15">
        <v>0</v>
      </c>
      <c r="H28" s="15">
        <v>2</v>
      </c>
      <c r="I28" s="15">
        <v>1</v>
      </c>
      <c r="J28" s="15">
        <v>1</v>
      </c>
      <c r="K28" s="15">
        <v>0</v>
      </c>
      <c r="L28" s="15">
        <v>1</v>
      </c>
      <c r="M28" s="15">
        <v>0</v>
      </c>
      <c r="N28" s="25">
        <v>1</v>
      </c>
    </row>
    <row r="29" spans="1:14" ht="17.399999999999999">
      <c r="A29" s="3"/>
      <c r="B29" s="4" t="s">
        <v>31</v>
      </c>
      <c r="C29" s="14">
        <v>161</v>
      </c>
      <c r="D29" s="14">
        <v>184</v>
      </c>
      <c r="E29" s="14">
        <v>137</v>
      </c>
      <c r="F29" s="20">
        <f t="shared" si="0"/>
        <v>321</v>
      </c>
      <c r="G29" s="15">
        <v>2</v>
      </c>
      <c r="H29" s="15">
        <v>2</v>
      </c>
      <c r="I29" s="15">
        <v>1</v>
      </c>
      <c r="J29" s="15">
        <v>1</v>
      </c>
      <c r="K29" s="15">
        <v>1</v>
      </c>
      <c r="L29" s="15">
        <v>1</v>
      </c>
      <c r="M29" s="15">
        <v>0</v>
      </c>
      <c r="N29" s="25">
        <v>0</v>
      </c>
    </row>
    <row r="30" spans="1:14" ht="17.399999999999999">
      <c r="A30" s="3"/>
      <c r="B30" s="4" t="s">
        <v>32</v>
      </c>
      <c r="C30" s="14">
        <v>208</v>
      </c>
      <c r="D30" s="14">
        <v>251</v>
      </c>
      <c r="E30" s="14">
        <v>261</v>
      </c>
      <c r="F30" s="20">
        <f t="shared" si="0"/>
        <v>512</v>
      </c>
      <c r="G30" s="15">
        <v>0</v>
      </c>
      <c r="H30" s="15">
        <v>0</v>
      </c>
      <c r="I30" s="15">
        <v>1</v>
      </c>
      <c r="J30" s="15">
        <v>5</v>
      </c>
      <c r="K30" s="15">
        <v>0</v>
      </c>
      <c r="L30" s="15">
        <v>0</v>
      </c>
      <c r="M30" s="15">
        <v>0</v>
      </c>
      <c r="N30" s="25">
        <v>0</v>
      </c>
    </row>
    <row r="31" spans="1:14" ht="17.399999999999999">
      <c r="A31" s="3"/>
      <c r="B31" s="4" t="s">
        <v>33</v>
      </c>
      <c r="C31" s="14">
        <v>213</v>
      </c>
      <c r="D31" s="14">
        <v>241</v>
      </c>
      <c r="E31" s="14">
        <v>210</v>
      </c>
      <c r="F31" s="20">
        <f t="shared" si="0"/>
        <v>451</v>
      </c>
      <c r="G31" s="15">
        <v>0</v>
      </c>
      <c r="H31" s="15">
        <v>1</v>
      </c>
      <c r="I31" s="15">
        <v>0</v>
      </c>
      <c r="J31" s="15">
        <v>1</v>
      </c>
      <c r="K31" s="15">
        <v>0</v>
      </c>
      <c r="L31" s="15">
        <v>1</v>
      </c>
      <c r="M31" s="15">
        <v>0</v>
      </c>
      <c r="N31" s="25">
        <v>0</v>
      </c>
    </row>
    <row r="32" spans="1:14" ht="17.399999999999999">
      <c r="A32" s="3"/>
      <c r="B32" s="4" t="s">
        <v>34</v>
      </c>
      <c r="C32" s="14">
        <v>308</v>
      </c>
      <c r="D32" s="14">
        <v>369</v>
      </c>
      <c r="E32" s="14">
        <v>321</v>
      </c>
      <c r="F32" s="20">
        <f t="shared" si="0"/>
        <v>690</v>
      </c>
      <c r="G32" s="15">
        <v>4</v>
      </c>
      <c r="H32" s="15">
        <v>6</v>
      </c>
      <c r="I32" s="15">
        <v>7</v>
      </c>
      <c r="J32" s="15">
        <v>0</v>
      </c>
      <c r="K32" s="15">
        <v>0</v>
      </c>
      <c r="L32" s="15">
        <v>1</v>
      </c>
      <c r="M32" s="15">
        <v>0</v>
      </c>
      <c r="N32" s="25">
        <v>0</v>
      </c>
    </row>
    <row r="33" spans="1:14" ht="17.399999999999999">
      <c r="A33" s="3"/>
      <c r="B33" s="4" t="s">
        <v>35</v>
      </c>
      <c r="C33" s="14">
        <v>183</v>
      </c>
      <c r="D33" s="14">
        <v>209</v>
      </c>
      <c r="E33" s="14">
        <v>188</v>
      </c>
      <c r="F33" s="20">
        <f t="shared" si="0"/>
        <v>397</v>
      </c>
      <c r="G33" s="15">
        <v>0</v>
      </c>
      <c r="H33" s="15">
        <v>1</v>
      </c>
      <c r="I33" s="15">
        <v>0</v>
      </c>
      <c r="J33" s="15">
        <v>0</v>
      </c>
      <c r="K33" s="30">
        <v>0</v>
      </c>
      <c r="L33" s="30">
        <v>0</v>
      </c>
      <c r="M33" s="30">
        <v>0</v>
      </c>
      <c r="N33" s="32">
        <v>0</v>
      </c>
    </row>
    <row r="34" spans="1:14" ht="17.399999999999999">
      <c r="A34" s="3"/>
      <c r="B34" s="4" t="s">
        <v>36</v>
      </c>
      <c r="C34" s="14">
        <v>275</v>
      </c>
      <c r="D34" s="14">
        <v>315</v>
      </c>
      <c r="E34" s="14">
        <v>265</v>
      </c>
      <c r="F34" s="20">
        <f t="shared" si="0"/>
        <v>580</v>
      </c>
      <c r="G34" s="15">
        <v>0</v>
      </c>
      <c r="H34" s="15">
        <v>1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25">
        <v>0</v>
      </c>
    </row>
    <row r="35" spans="1:14" ht="17.399999999999999">
      <c r="A35" s="3"/>
      <c r="B35" s="4" t="s">
        <v>37</v>
      </c>
      <c r="C35" s="14">
        <v>408</v>
      </c>
      <c r="D35" s="14">
        <v>425</v>
      </c>
      <c r="E35" s="14">
        <v>401</v>
      </c>
      <c r="F35" s="20">
        <f t="shared" si="0"/>
        <v>826</v>
      </c>
      <c r="G35" s="15">
        <v>1</v>
      </c>
      <c r="H35" s="15">
        <v>4</v>
      </c>
      <c r="I35" s="15">
        <v>3</v>
      </c>
      <c r="J35" s="15">
        <v>0</v>
      </c>
      <c r="K35" s="31">
        <v>0</v>
      </c>
      <c r="L35" s="31">
        <v>2</v>
      </c>
      <c r="M35" s="31">
        <v>1</v>
      </c>
      <c r="N35" s="33">
        <v>0</v>
      </c>
    </row>
    <row r="36" spans="1:14" ht="17.399999999999999">
      <c r="A36" s="3"/>
      <c r="B36" s="4" t="s">
        <v>38</v>
      </c>
      <c r="C36" s="14">
        <v>684</v>
      </c>
      <c r="D36" s="14">
        <v>593</v>
      </c>
      <c r="E36" s="14">
        <v>612</v>
      </c>
      <c r="F36" s="20">
        <f t="shared" si="0"/>
        <v>1205</v>
      </c>
      <c r="G36" s="15">
        <v>3</v>
      </c>
      <c r="H36" s="15">
        <v>7</v>
      </c>
      <c r="I36" s="15">
        <v>6</v>
      </c>
      <c r="J36" s="15">
        <v>6</v>
      </c>
      <c r="K36" s="15">
        <v>0</v>
      </c>
      <c r="L36" s="15">
        <v>1</v>
      </c>
      <c r="M36" s="15">
        <v>1</v>
      </c>
      <c r="N36" s="25">
        <v>0</v>
      </c>
    </row>
    <row r="37" spans="1:14" ht="17.399999999999999">
      <c r="A37" s="3"/>
      <c r="B37" s="4" t="s">
        <v>39</v>
      </c>
      <c r="C37" s="14">
        <v>453</v>
      </c>
      <c r="D37" s="14">
        <v>448</v>
      </c>
      <c r="E37" s="14">
        <v>427</v>
      </c>
      <c r="F37" s="20">
        <f t="shared" si="0"/>
        <v>875</v>
      </c>
      <c r="G37" s="15">
        <v>5</v>
      </c>
      <c r="H37" s="15">
        <v>1</v>
      </c>
      <c r="I37" s="15">
        <v>0</v>
      </c>
      <c r="J37" s="15">
        <v>1</v>
      </c>
      <c r="K37" s="15">
        <v>0</v>
      </c>
      <c r="L37" s="15">
        <v>1</v>
      </c>
      <c r="M37" s="15">
        <v>0</v>
      </c>
      <c r="N37" s="25">
        <v>0</v>
      </c>
    </row>
    <row r="38" spans="1:14" ht="17.399999999999999">
      <c r="A38" s="3"/>
      <c r="B38" s="4" t="s">
        <v>40</v>
      </c>
      <c r="C38" s="14">
        <v>2770</v>
      </c>
      <c r="D38" s="14">
        <v>2817</v>
      </c>
      <c r="E38" s="14">
        <v>3074</v>
      </c>
      <c r="F38" s="20">
        <f t="shared" si="0"/>
        <v>5891</v>
      </c>
      <c r="G38" s="15">
        <v>12</v>
      </c>
      <c r="H38" s="15">
        <v>14</v>
      </c>
      <c r="I38" s="15">
        <v>18</v>
      </c>
      <c r="J38" s="15">
        <v>10</v>
      </c>
      <c r="K38" s="15">
        <v>3</v>
      </c>
      <c r="L38" s="15">
        <v>5</v>
      </c>
      <c r="M38" s="15">
        <v>0</v>
      </c>
      <c r="N38" s="25">
        <v>0</v>
      </c>
    </row>
    <row r="39" spans="1:14" ht="17.399999999999999">
      <c r="A39" s="3"/>
      <c r="B39" s="4" t="s">
        <v>41</v>
      </c>
      <c r="C39" s="14">
        <v>2287</v>
      </c>
      <c r="D39" s="14">
        <v>2016</v>
      </c>
      <c r="E39" s="14">
        <v>2232</v>
      </c>
      <c r="F39" s="20">
        <f t="shared" si="0"/>
        <v>4248</v>
      </c>
      <c r="G39" s="15">
        <v>17</v>
      </c>
      <c r="H39" s="15">
        <v>12</v>
      </c>
      <c r="I39" s="15">
        <v>7</v>
      </c>
      <c r="J39" s="15">
        <v>10</v>
      </c>
      <c r="K39" s="15">
        <v>1</v>
      </c>
      <c r="L39" s="15">
        <v>2</v>
      </c>
      <c r="M39" s="15">
        <v>1</v>
      </c>
      <c r="N39" s="25">
        <v>1</v>
      </c>
    </row>
    <row r="40" spans="1:14" ht="17.399999999999999">
      <c r="A40" s="3"/>
      <c r="B40" s="4" t="s">
        <v>42</v>
      </c>
      <c r="C40" s="14">
        <v>2098</v>
      </c>
      <c r="D40" s="14">
        <v>1434</v>
      </c>
      <c r="E40" s="14">
        <v>1733</v>
      </c>
      <c r="F40" s="20">
        <f t="shared" si="0"/>
        <v>3167</v>
      </c>
      <c r="G40" s="15">
        <v>22</v>
      </c>
      <c r="H40" s="15">
        <v>23</v>
      </c>
      <c r="I40" s="15">
        <v>6</v>
      </c>
      <c r="J40" s="15">
        <v>6</v>
      </c>
      <c r="K40" s="15">
        <v>7</v>
      </c>
      <c r="L40" s="15">
        <v>0</v>
      </c>
      <c r="M40" s="15">
        <v>2</v>
      </c>
      <c r="N40" s="25">
        <v>1</v>
      </c>
    </row>
    <row r="41" spans="1:14" ht="17.399999999999999">
      <c r="A41" s="3"/>
      <c r="B41" s="4" t="s">
        <v>43</v>
      </c>
      <c r="C41" s="14">
        <v>1589</v>
      </c>
      <c r="D41" s="14">
        <v>1336</v>
      </c>
      <c r="E41" s="14">
        <v>1601</v>
      </c>
      <c r="F41" s="20">
        <f t="shared" si="0"/>
        <v>2937</v>
      </c>
      <c r="G41" s="15">
        <v>19</v>
      </c>
      <c r="H41" s="15">
        <v>11</v>
      </c>
      <c r="I41" s="15">
        <v>11</v>
      </c>
      <c r="J41" s="15">
        <v>7</v>
      </c>
      <c r="K41" s="15">
        <v>0</v>
      </c>
      <c r="L41" s="15">
        <v>3</v>
      </c>
      <c r="M41" s="15">
        <v>3</v>
      </c>
      <c r="N41" s="25">
        <v>2</v>
      </c>
    </row>
    <row r="42" spans="1:14" ht="17.399999999999999">
      <c r="A42" s="3"/>
      <c r="B42" s="4" t="s">
        <v>44</v>
      </c>
      <c r="C42" s="14">
        <v>772</v>
      </c>
      <c r="D42" s="14">
        <v>676</v>
      </c>
      <c r="E42" s="14">
        <v>800</v>
      </c>
      <c r="F42" s="20">
        <f t="shared" si="0"/>
        <v>1476</v>
      </c>
      <c r="G42" s="15">
        <v>4</v>
      </c>
      <c r="H42" s="15">
        <v>5</v>
      </c>
      <c r="I42" s="15">
        <v>1</v>
      </c>
      <c r="J42" s="15">
        <v>4</v>
      </c>
      <c r="K42" s="15">
        <v>0</v>
      </c>
      <c r="L42" s="15">
        <v>2</v>
      </c>
      <c r="M42" s="15">
        <v>0</v>
      </c>
      <c r="N42" s="25">
        <v>0</v>
      </c>
    </row>
    <row r="43" spans="1:14" ht="17.399999999999999">
      <c r="A43" s="3"/>
      <c r="B43" s="4" t="s">
        <v>45</v>
      </c>
      <c r="C43" s="14">
        <v>826</v>
      </c>
      <c r="D43" s="14">
        <v>730</v>
      </c>
      <c r="E43" s="14">
        <v>825</v>
      </c>
      <c r="F43" s="20">
        <f t="shared" si="0"/>
        <v>1555</v>
      </c>
      <c r="G43" s="15">
        <v>2</v>
      </c>
      <c r="H43" s="15">
        <v>11</v>
      </c>
      <c r="I43" s="15">
        <v>2</v>
      </c>
      <c r="J43" s="15">
        <v>1</v>
      </c>
      <c r="K43" s="15">
        <v>0</v>
      </c>
      <c r="L43" s="15">
        <v>2</v>
      </c>
      <c r="M43" s="15">
        <v>1</v>
      </c>
      <c r="N43" s="25">
        <v>0</v>
      </c>
    </row>
    <row r="44" spans="1:14" ht="17.399999999999999">
      <c r="A44" s="3"/>
      <c r="B44" s="4" t="s">
        <v>46</v>
      </c>
      <c r="C44" s="14">
        <v>7592</v>
      </c>
      <c r="D44" s="14">
        <v>7572</v>
      </c>
      <c r="E44" s="14">
        <v>8890</v>
      </c>
      <c r="F44" s="20">
        <f t="shared" si="0"/>
        <v>16462</v>
      </c>
      <c r="G44" s="15">
        <v>56</v>
      </c>
      <c r="H44" s="15">
        <v>54</v>
      </c>
      <c r="I44" s="15">
        <v>18</v>
      </c>
      <c r="J44" s="15">
        <v>23</v>
      </c>
      <c r="K44" s="15">
        <v>4</v>
      </c>
      <c r="L44" s="15">
        <v>8</v>
      </c>
      <c r="M44" s="15">
        <v>5</v>
      </c>
      <c r="N44" s="25">
        <v>1</v>
      </c>
    </row>
    <row r="45" spans="1:14" ht="17.399999999999999">
      <c r="A45" s="3"/>
      <c r="B45" s="4" t="s">
        <v>47</v>
      </c>
      <c r="C45" s="14">
        <v>13468</v>
      </c>
      <c r="D45" s="14">
        <v>13752</v>
      </c>
      <c r="E45" s="14">
        <v>16173</v>
      </c>
      <c r="F45" s="20">
        <f t="shared" si="0"/>
        <v>29925</v>
      </c>
      <c r="G45" s="15">
        <v>124</v>
      </c>
      <c r="H45" s="15">
        <v>141</v>
      </c>
      <c r="I45" s="15">
        <v>25</v>
      </c>
      <c r="J45" s="15">
        <v>31</v>
      </c>
      <c r="K45" s="15">
        <v>7</v>
      </c>
      <c r="L45" s="15">
        <v>13</v>
      </c>
      <c r="M45" s="15">
        <v>3</v>
      </c>
      <c r="N45" s="25">
        <v>8</v>
      </c>
    </row>
    <row r="46" spans="1:14" ht="17.399999999999999">
      <c r="A46" s="3"/>
      <c r="B46" s="4" t="s">
        <v>48</v>
      </c>
      <c r="C46" s="14">
        <v>2018</v>
      </c>
      <c r="D46" s="14">
        <v>2554</v>
      </c>
      <c r="E46" s="14">
        <v>2685</v>
      </c>
      <c r="F46" s="20">
        <f t="shared" si="0"/>
        <v>5239</v>
      </c>
      <c r="G46" s="15">
        <v>12</v>
      </c>
      <c r="H46" s="15">
        <v>23</v>
      </c>
      <c r="I46" s="15">
        <v>9</v>
      </c>
      <c r="J46" s="15">
        <v>5</v>
      </c>
      <c r="K46" s="15">
        <v>0</v>
      </c>
      <c r="L46" s="15">
        <v>1</v>
      </c>
      <c r="M46" s="15">
        <v>2</v>
      </c>
      <c r="N46" s="25">
        <v>1</v>
      </c>
    </row>
    <row r="47" spans="1:14" ht="17.399999999999999">
      <c r="A47" s="3"/>
      <c r="B47" s="4" t="s">
        <v>49</v>
      </c>
      <c r="C47" s="14">
        <v>6889</v>
      </c>
      <c r="D47" s="14">
        <v>7789</v>
      </c>
      <c r="E47" s="14">
        <v>8721</v>
      </c>
      <c r="F47" s="20">
        <f t="shared" si="0"/>
        <v>16510</v>
      </c>
      <c r="G47" s="15">
        <v>43</v>
      </c>
      <c r="H47" s="15">
        <v>66</v>
      </c>
      <c r="I47" s="15">
        <v>23</v>
      </c>
      <c r="J47" s="15">
        <v>36</v>
      </c>
      <c r="K47" s="15">
        <v>4</v>
      </c>
      <c r="L47" s="15">
        <v>8</v>
      </c>
      <c r="M47" s="15">
        <v>3</v>
      </c>
      <c r="N47" s="25">
        <v>2</v>
      </c>
    </row>
    <row r="48" spans="1:14" ht="17.399999999999999">
      <c r="A48" s="3"/>
      <c r="B48" s="4" t="s">
        <v>50</v>
      </c>
      <c r="C48" s="14">
        <v>14452</v>
      </c>
      <c r="D48" s="14">
        <v>16409</v>
      </c>
      <c r="E48" s="14">
        <v>18438</v>
      </c>
      <c r="F48" s="20">
        <f t="shared" si="0"/>
        <v>34847</v>
      </c>
      <c r="G48" s="15">
        <v>140</v>
      </c>
      <c r="H48" s="15">
        <v>126</v>
      </c>
      <c r="I48" s="15">
        <v>69</v>
      </c>
      <c r="J48" s="15">
        <v>69</v>
      </c>
      <c r="K48" s="15">
        <v>7</v>
      </c>
      <c r="L48" s="15">
        <v>8</v>
      </c>
      <c r="M48" s="15">
        <v>11</v>
      </c>
      <c r="N48" s="25">
        <v>7</v>
      </c>
    </row>
    <row r="49" spans="1:14" ht="17.399999999999999">
      <c r="A49" s="3"/>
      <c r="B49" s="4" t="s">
        <v>51</v>
      </c>
      <c r="C49" s="14">
        <v>19160</v>
      </c>
      <c r="D49" s="14">
        <v>21190</v>
      </c>
      <c r="E49" s="14">
        <v>24181</v>
      </c>
      <c r="F49" s="20">
        <f t="shared" si="0"/>
        <v>45371</v>
      </c>
      <c r="G49" s="15">
        <v>165</v>
      </c>
      <c r="H49" s="15">
        <v>177</v>
      </c>
      <c r="I49" s="15">
        <v>66</v>
      </c>
      <c r="J49" s="15">
        <v>73</v>
      </c>
      <c r="K49" s="15">
        <v>16</v>
      </c>
      <c r="L49" s="15">
        <v>17</v>
      </c>
      <c r="M49" s="15">
        <v>12</v>
      </c>
      <c r="N49" s="25">
        <v>11</v>
      </c>
    </row>
    <row r="50" spans="1:14" ht="17.399999999999999">
      <c r="B50" s="7" t="s">
        <v>4</v>
      </c>
      <c r="C50" s="8">
        <f t="shared" ref="C50:N50" si="1">SUM(C11:C49)</f>
        <v>88843</v>
      </c>
      <c r="D50" s="8">
        <f t="shared" si="1"/>
        <v>93429</v>
      </c>
      <c r="E50" s="8">
        <f t="shared" si="1"/>
        <v>104218</v>
      </c>
      <c r="F50" s="9">
        <f t="shared" si="1"/>
        <v>197647</v>
      </c>
      <c r="G50" s="10">
        <f t="shared" si="1"/>
        <v>718</v>
      </c>
      <c r="H50" s="11">
        <f t="shared" si="1"/>
        <v>783</v>
      </c>
      <c r="I50" s="12">
        <f t="shared" si="1"/>
        <v>329</v>
      </c>
      <c r="J50" s="12">
        <f t="shared" si="1"/>
        <v>329</v>
      </c>
      <c r="K50" s="22">
        <f t="shared" si="1"/>
        <v>58</v>
      </c>
      <c r="L50" s="22">
        <f t="shared" si="1"/>
        <v>106</v>
      </c>
      <c r="M50" s="22">
        <f t="shared" si="1"/>
        <v>48</v>
      </c>
      <c r="N50" s="22">
        <f t="shared" si="1"/>
        <v>39</v>
      </c>
    </row>
    <row r="51" spans="1:14">
      <c r="H51" s="1" t="s">
        <v>5</v>
      </c>
      <c r="I51" s="2"/>
      <c r="J51" s="2"/>
    </row>
    <row r="52" spans="1:14" ht="22.2">
      <c r="B52" s="18"/>
      <c r="C52" s="18"/>
      <c r="D52" s="19"/>
    </row>
    <row r="53" spans="1:14" ht="37.950000000000003" customHeight="1">
      <c r="A53" s="13"/>
      <c r="B53" s="51"/>
      <c r="C53" s="51"/>
      <c r="D53" s="51"/>
      <c r="E53" s="51"/>
      <c r="F53" s="51"/>
      <c r="G53" s="51"/>
      <c r="H53" s="51"/>
      <c r="I53" s="51"/>
      <c r="J53" s="51"/>
    </row>
    <row r="54" spans="1:14" ht="54.6" customHeight="1">
      <c r="A54" s="13"/>
      <c r="B54" s="52"/>
      <c r="C54" s="52"/>
      <c r="D54" s="52"/>
      <c r="E54" s="52"/>
      <c r="F54" s="52"/>
      <c r="G54" s="52"/>
      <c r="H54" s="52"/>
      <c r="I54" s="52"/>
      <c r="J54" s="52"/>
    </row>
    <row r="55" spans="1:14" ht="58.95" customHeight="1">
      <c r="A55" s="13"/>
      <c r="B55" s="52"/>
      <c r="C55" s="52"/>
      <c r="D55" s="52"/>
      <c r="E55" s="52"/>
      <c r="F55" s="52"/>
      <c r="G55" s="52"/>
      <c r="H55" s="52"/>
      <c r="I55" s="52"/>
      <c r="J55" s="52"/>
    </row>
    <row r="56" spans="1:14" ht="56.4" customHeight="1">
      <c r="A56" s="13"/>
      <c r="B56" s="52"/>
      <c r="C56" s="52"/>
      <c r="D56" s="52"/>
      <c r="E56" s="52"/>
      <c r="F56" s="52"/>
      <c r="G56" s="52"/>
      <c r="H56" s="52"/>
      <c r="I56" s="52"/>
      <c r="J56" s="52"/>
    </row>
    <row r="57" spans="1:14" ht="30.6" customHeight="1">
      <c r="D57" s="50"/>
      <c r="E57" s="50"/>
      <c r="F57" s="50"/>
      <c r="G57" s="50"/>
      <c r="H57" s="50"/>
      <c r="I57" s="50"/>
      <c r="J57" s="50"/>
    </row>
  </sheetData>
  <mergeCells count="20">
    <mergeCell ref="D57:J57"/>
    <mergeCell ref="B9:D9"/>
    <mergeCell ref="E9:F9"/>
    <mergeCell ref="G9:H9"/>
    <mergeCell ref="B53:J53"/>
    <mergeCell ref="B54:J54"/>
    <mergeCell ref="B55:J55"/>
    <mergeCell ref="B1:J1"/>
    <mergeCell ref="B3:C3"/>
    <mergeCell ref="F3:G3"/>
    <mergeCell ref="B56:J56"/>
    <mergeCell ref="E7:M7"/>
    <mergeCell ref="B8:C8"/>
    <mergeCell ref="E8:M8"/>
    <mergeCell ref="B5:C5"/>
    <mergeCell ref="E5:M5"/>
    <mergeCell ref="B6:C6"/>
    <mergeCell ref="E6:M6"/>
    <mergeCell ref="B4:N4"/>
    <mergeCell ref="A2:E2"/>
  </mergeCells>
  <phoneticPr fontId="2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57"/>
  <sheetViews>
    <sheetView workbookViewId="0">
      <selection activeCell="Q8" sqref="Q8"/>
    </sheetView>
  </sheetViews>
  <sheetFormatPr defaultRowHeight="16.2"/>
  <cols>
    <col min="1" max="1" width="3.21875" customWidth="1"/>
    <col min="7" max="7" width="9.44140625" customWidth="1"/>
    <col min="8" max="8" width="11.21875" customWidth="1"/>
    <col min="10" max="10" width="9.6640625" customWidth="1"/>
    <col min="11" max="11" width="11.6640625" customWidth="1"/>
    <col min="12" max="12" width="11.109375" customWidth="1"/>
    <col min="13" max="13" width="11.44140625" customWidth="1"/>
    <col min="14" max="14" width="11.77734375" customWidth="1"/>
  </cols>
  <sheetData>
    <row r="1" spans="1:14" ht="27" customHeight="1">
      <c r="B1" s="47" t="s">
        <v>76</v>
      </c>
      <c r="C1" s="47"/>
      <c r="D1" s="47"/>
      <c r="E1" s="47"/>
      <c r="F1" s="47"/>
      <c r="G1" s="47"/>
      <c r="H1" s="47"/>
      <c r="I1" s="47"/>
      <c r="J1" s="47"/>
    </row>
    <row r="2" spans="1:14" ht="24" customHeight="1">
      <c r="A2" s="45" t="s">
        <v>64</v>
      </c>
      <c r="B2" s="46"/>
      <c r="C2" s="46"/>
      <c r="D2" s="46"/>
      <c r="E2" s="46"/>
      <c r="F2" s="40" t="str">
        <f>修改年度!$A1</f>
        <v>114年</v>
      </c>
      <c r="G2" s="41" t="s">
        <v>73</v>
      </c>
    </row>
    <row r="3" spans="1:14" ht="22.95" customHeight="1">
      <c r="B3" s="48" t="s">
        <v>56</v>
      </c>
      <c r="C3" s="48"/>
      <c r="D3" s="34" t="str">
        <f>C50&amp; "戶"</f>
        <v>88994戶</v>
      </c>
      <c r="E3" s="34"/>
      <c r="F3" s="48" t="s">
        <v>57</v>
      </c>
      <c r="G3" s="48"/>
      <c r="H3" s="34" t="str">
        <f>F50&amp; "人"</f>
        <v>197775人</v>
      </c>
      <c r="I3" s="34"/>
      <c r="J3" s="35"/>
      <c r="K3" s="36"/>
      <c r="L3" s="36"/>
      <c r="M3" s="36"/>
      <c r="N3" s="36"/>
    </row>
    <row r="4" spans="1:14" ht="22.95" customHeight="1">
      <c r="B4" s="42" t="s">
        <v>110</v>
      </c>
      <c r="C4" s="43"/>
      <c r="D4" s="43"/>
      <c r="E4" s="43"/>
      <c r="F4" s="43"/>
      <c r="G4" s="43"/>
      <c r="H4" s="43"/>
      <c r="I4" s="43"/>
      <c r="J4" s="43"/>
      <c r="K4" s="44"/>
      <c r="L4" s="44"/>
      <c r="M4" s="44"/>
      <c r="N4" s="44"/>
    </row>
    <row r="5" spans="1:14" ht="22.95" customHeight="1">
      <c r="B5" s="49" t="s">
        <v>58</v>
      </c>
      <c r="C5" s="49"/>
      <c r="D5" s="37" t="str">
        <f>K50&amp; "人"</f>
        <v>79人</v>
      </c>
      <c r="E5" s="49" t="s">
        <v>111</v>
      </c>
      <c r="F5" s="49"/>
      <c r="G5" s="49"/>
      <c r="H5" s="49"/>
      <c r="I5" s="49"/>
      <c r="J5" s="49"/>
      <c r="K5" s="49"/>
      <c r="L5" s="49"/>
      <c r="M5" s="49"/>
      <c r="N5" s="36"/>
    </row>
    <row r="6" spans="1:14" ht="22.95" customHeight="1">
      <c r="B6" s="42" t="s">
        <v>59</v>
      </c>
      <c r="C6" s="42"/>
      <c r="D6" s="27" t="str">
        <f>L50&amp; "人"</f>
        <v>119人</v>
      </c>
      <c r="E6" s="42"/>
      <c r="F6" s="42"/>
      <c r="G6" s="42"/>
      <c r="H6" s="42"/>
      <c r="I6" s="42"/>
      <c r="J6" s="42"/>
      <c r="K6" s="42"/>
      <c r="L6" s="42"/>
      <c r="M6" s="42"/>
      <c r="N6" s="36"/>
    </row>
    <row r="7" spans="1:14" ht="22.95" customHeight="1">
      <c r="B7" s="38" t="s">
        <v>60</v>
      </c>
      <c r="C7" s="38"/>
      <c r="D7" s="38" t="str">
        <f>M50&amp; "對"</f>
        <v>66對</v>
      </c>
      <c r="E7" s="57" t="s">
        <v>112</v>
      </c>
      <c r="F7" s="44"/>
      <c r="G7" s="44"/>
      <c r="H7" s="44"/>
      <c r="I7" s="44"/>
      <c r="J7" s="44"/>
      <c r="K7" s="44"/>
      <c r="L7" s="44"/>
      <c r="M7" s="44"/>
      <c r="N7" s="36"/>
    </row>
    <row r="8" spans="1:14" ht="22.95" customHeight="1">
      <c r="B8" s="58" t="s">
        <v>61</v>
      </c>
      <c r="C8" s="59"/>
      <c r="D8" s="39" t="str">
        <f>N50&amp; "對"</f>
        <v>42對</v>
      </c>
      <c r="E8" s="60" t="s">
        <v>113</v>
      </c>
      <c r="F8" s="59"/>
      <c r="G8" s="59"/>
      <c r="H8" s="59"/>
      <c r="I8" s="59"/>
      <c r="J8" s="59"/>
      <c r="K8" s="59"/>
      <c r="L8" s="59"/>
      <c r="M8" s="59"/>
      <c r="N8" s="36"/>
    </row>
    <row r="9" spans="1:14" ht="21" customHeight="1">
      <c r="B9" s="53" t="s">
        <v>12</v>
      </c>
      <c r="C9" s="53"/>
      <c r="D9" s="53"/>
      <c r="E9" s="54" t="str">
        <f>G50&amp; "人"</f>
        <v>994人</v>
      </c>
      <c r="F9" s="55"/>
      <c r="G9" s="56" t="s">
        <v>0</v>
      </c>
      <c r="H9" s="56"/>
      <c r="I9" s="26" t="str">
        <f>H50&amp; "人"</f>
        <v>826人</v>
      </c>
      <c r="J9" s="26"/>
      <c r="K9" s="36"/>
      <c r="L9" s="36"/>
      <c r="M9" s="36"/>
      <c r="N9" s="36"/>
    </row>
    <row r="10" spans="1:14" ht="19.8">
      <c r="B10" s="16" t="s">
        <v>1</v>
      </c>
      <c r="C10" s="17" t="s">
        <v>8</v>
      </c>
      <c r="D10" s="17" t="s">
        <v>9</v>
      </c>
      <c r="E10" s="17" t="s">
        <v>10</v>
      </c>
      <c r="F10" s="17" t="s">
        <v>11</v>
      </c>
      <c r="G10" s="17" t="s">
        <v>2</v>
      </c>
      <c r="H10" s="17" t="s">
        <v>3</v>
      </c>
      <c r="I10" s="17" t="s">
        <v>6</v>
      </c>
      <c r="J10" s="17" t="s">
        <v>7</v>
      </c>
      <c r="K10" s="21" t="s">
        <v>54</v>
      </c>
      <c r="L10" s="21" t="s">
        <v>55</v>
      </c>
      <c r="M10" s="21" t="s">
        <v>52</v>
      </c>
      <c r="N10" s="21" t="s">
        <v>53</v>
      </c>
    </row>
    <row r="11" spans="1:14" ht="17.399999999999999">
      <c r="A11" s="3"/>
      <c r="B11" s="4" t="s">
        <v>13</v>
      </c>
      <c r="C11" s="14">
        <v>1836</v>
      </c>
      <c r="D11" s="14">
        <v>1575</v>
      </c>
      <c r="E11" s="14">
        <v>1138</v>
      </c>
      <c r="F11" s="20">
        <f>D11+E11</f>
        <v>2713</v>
      </c>
      <c r="G11" s="15">
        <v>1</v>
      </c>
      <c r="H11" s="15">
        <v>15</v>
      </c>
      <c r="I11" s="15">
        <v>31</v>
      </c>
      <c r="J11" s="15">
        <v>4</v>
      </c>
      <c r="K11" s="15">
        <v>1</v>
      </c>
      <c r="L11" s="15">
        <v>4</v>
      </c>
      <c r="M11" s="15">
        <v>2</v>
      </c>
      <c r="N11" s="25">
        <v>0</v>
      </c>
    </row>
    <row r="12" spans="1:14" ht="17.399999999999999">
      <c r="A12" s="3"/>
      <c r="B12" s="5" t="s">
        <v>14</v>
      </c>
      <c r="C12" s="14">
        <v>470</v>
      </c>
      <c r="D12" s="14">
        <v>486</v>
      </c>
      <c r="E12" s="14">
        <v>509</v>
      </c>
      <c r="F12" s="20">
        <f t="shared" ref="F12:F49" si="0">D12+E12</f>
        <v>995</v>
      </c>
      <c r="G12" s="15">
        <v>6</v>
      </c>
      <c r="H12" s="15">
        <v>0</v>
      </c>
      <c r="I12" s="15">
        <v>2</v>
      </c>
      <c r="J12" s="15">
        <v>0</v>
      </c>
      <c r="K12" s="15">
        <v>0</v>
      </c>
      <c r="L12" s="15">
        <v>1</v>
      </c>
      <c r="M12" s="15">
        <v>0</v>
      </c>
      <c r="N12" s="25">
        <v>0</v>
      </c>
    </row>
    <row r="13" spans="1:14" ht="17.399999999999999">
      <c r="A13" s="3"/>
      <c r="B13" s="4" t="s">
        <v>15</v>
      </c>
      <c r="C13" s="14">
        <v>255</v>
      </c>
      <c r="D13" s="14">
        <v>257</v>
      </c>
      <c r="E13" s="14">
        <v>249</v>
      </c>
      <c r="F13" s="20">
        <f t="shared" si="0"/>
        <v>506</v>
      </c>
      <c r="G13" s="15">
        <v>0</v>
      </c>
      <c r="H13" s="15">
        <v>0</v>
      </c>
      <c r="I13" s="15">
        <v>0</v>
      </c>
      <c r="J13" s="15">
        <v>2</v>
      </c>
      <c r="K13" s="15">
        <v>0</v>
      </c>
      <c r="L13" s="15">
        <v>1</v>
      </c>
      <c r="M13" s="15">
        <v>0</v>
      </c>
      <c r="N13" s="25">
        <v>0</v>
      </c>
    </row>
    <row r="14" spans="1:14" ht="17.399999999999999">
      <c r="A14" s="3"/>
      <c r="B14" s="5" t="s">
        <v>16</v>
      </c>
      <c r="C14" s="14">
        <v>256</v>
      </c>
      <c r="D14" s="14">
        <v>279</v>
      </c>
      <c r="E14" s="14">
        <v>268</v>
      </c>
      <c r="F14" s="20">
        <f t="shared" si="0"/>
        <v>547</v>
      </c>
      <c r="G14" s="14">
        <v>2</v>
      </c>
      <c r="H14" s="15">
        <v>2</v>
      </c>
      <c r="I14" s="15">
        <v>0</v>
      </c>
      <c r="J14" s="15">
        <v>1</v>
      </c>
      <c r="K14" s="15">
        <v>0</v>
      </c>
      <c r="L14" s="15">
        <v>2</v>
      </c>
      <c r="M14" s="15">
        <v>0</v>
      </c>
      <c r="N14" s="25">
        <v>0</v>
      </c>
    </row>
    <row r="15" spans="1:14" ht="17.399999999999999">
      <c r="A15" s="3"/>
      <c r="B15" s="4" t="s">
        <v>17</v>
      </c>
      <c r="C15" s="14">
        <v>235</v>
      </c>
      <c r="D15" s="14">
        <v>251</v>
      </c>
      <c r="E15" s="14">
        <v>205</v>
      </c>
      <c r="F15" s="20">
        <f t="shared" si="0"/>
        <v>456</v>
      </c>
      <c r="G15" s="15">
        <v>1</v>
      </c>
      <c r="H15" s="15">
        <v>0</v>
      </c>
      <c r="I15" s="15">
        <v>0</v>
      </c>
      <c r="J15" s="15">
        <v>1</v>
      </c>
      <c r="K15" s="15">
        <v>0</v>
      </c>
      <c r="L15" s="15">
        <v>1</v>
      </c>
      <c r="M15" s="15">
        <v>0</v>
      </c>
      <c r="N15" s="25">
        <v>0</v>
      </c>
    </row>
    <row r="16" spans="1:14" ht="17.399999999999999">
      <c r="A16" s="3"/>
      <c r="B16" s="5" t="s">
        <v>18</v>
      </c>
      <c r="C16" s="14">
        <v>365</v>
      </c>
      <c r="D16" s="14">
        <v>416</v>
      </c>
      <c r="E16" s="14">
        <v>386</v>
      </c>
      <c r="F16" s="20">
        <f t="shared" si="0"/>
        <v>802</v>
      </c>
      <c r="G16" s="15">
        <v>2</v>
      </c>
      <c r="H16" s="15">
        <v>1</v>
      </c>
      <c r="I16" s="15">
        <v>0</v>
      </c>
      <c r="J16" s="15">
        <v>2</v>
      </c>
      <c r="K16" s="15">
        <v>1</v>
      </c>
      <c r="L16" s="15">
        <v>0</v>
      </c>
      <c r="M16" s="15">
        <v>0</v>
      </c>
      <c r="N16" s="25">
        <v>0</v>
      </c>
    </row>
    <row r="17" spans="1:14" ht="17.399999999999999">
      <c r="A17" s="3"/>
      <c r="B17" s="6" t="s">
        <v>19</v>
      </c>
      <c r="C17" s="14">
        <v>403</v>
      </c>
      <c r="D17" s="14">
        <v>410</v>
      </c>
      <c r="E17" s="14">
        <v>399</v>
      </c>
      <c r="F17" s="20">
        <f t="shared" si="0"/>
        <v>809</v>
      </c>
      <c r="G17" s="15">
        <v>1</v>
      </c>
      <c r="H17" s="15">
        <v>1</v>
      </c>
      <c r="I17" s="15">
        <v>5</v>
      </c>
      <c r="J17" s="15">
        <v>2</v>
      </c>
      <c r="K17" s="15">
        <v>0</v>
      </c>
      <c r="L17" s="15">
        <v>2</v>
      </c>
      <c r="M17" s="15">
        <v>0</v>
      </c>
      <c r="N17" s="25">
        <v>2</v>
      </c>
    </row>
    <row r="18" spans="1:14" ht="17.399999999999999">
      <c r="A18" s="3"/>
      <c r="B18" s="4" t="s">
        <v>20</v>
      </c>
      <c r="C18" s="14">
        <v>338</v>
      </c>
      <c r="D18" s="14">
        <v>338</v>
      </c>
      <c r="E18" s="14">
        <v>352</v>
      </c>
      <c r="F18" s="20">
        <f t="shared" si="0"/>
        <v>690</v>
      </c>
      <c r="G18" s="15">
        <v>0</v>
      </c>
      <c r="H18" s="15">
        <v>4</v>
      </c>
      <c r="I18" s="15">
        <v>1</v>
      </c>
      <c r="J18" s="15">
        <v>1</v>
      </c>
      <c r="K18" s="15">
        <v>0</v>
      </c>
      <c r="L18" s="15">
        <v>4</v>
      </c>
      <c r="M18" s="15">
        <v>1</v>
      </c>
      <c r="N18" s="25">
        <v>0</v>
      </c>
    </row>
    <row r="19" spans="1:14" ht="17.399999999999999">
      <c r="A19" s="3"/>
      <c r="B19" s="5" t="s">
        <v>21</v>
      </c>
      <c r="C19" s="14">
        <v>1652</v>
      </c>
      <c r="D19" s="14">
        <v>1696</v>
      </c>
      <c r="E19" s="14">
        <v>1726</v>
      </c>
      <c r="F19" s="20">
        <f t="shared" si="0"/>
        <v>3422</v>
      </c>
      <c r="G19" s="15">
        <v>24</v>
      </c>
      <c r="H19" s="15">
        <v>2</v>
      </c>
      <c r="I19" s="15">
        <v>5</v>
      </c>
      <c r="J19" s="15">
        <v>3</v>
      </c>
      <c r="K19" s="15">
        <v>1</v>
      </c>
      <c r="L19" s="15">
        <v>2</v>
      </c>
      <c r="M19" s="15">
        <v>3</v>
      </c>
      <c r="N19" s="25">
        <v>0</v>
      </c>
    </row>
    <row r="20" spans="1:14" ht="17.399999999999999">
      <c r="A20" s="3"/>
      <c r="B20" s="6" t="s">
        <v>22</v>
      </c>
      <c r="C20" s="23">
        <v>817</v>
      </c>
      <c r="D20" s="14">
        <v>698</v>
      </c>
      <c r="E20" s="14">
        <v>844</v>
      </c>
      <c r="F20" s="20">
        <f t="shared" si="0"/>
        <v>1542</v>
      </c>
      <c r="G20" s="15">
        <v>6</v>
      </c>
      <c r="H20" s="15">
        <v>5</v>
      </c>
      <c r="I20" s="15">
        <v>7</v>
      </c>
      <c r="J20" s="15">
        <v>3</v>
      </c>
      <c r="K20" s="15">
        <v>0</v>
      </c>
      <c r="L20" s="15">
        <v>2</v>
      </c>
      <c r="M20" s="15">
        <v>0</v>
      </c>
      <c r="N20" s="25">
        <v>0</v>
      </c>
    </row>
    <row r="21" spans="1:14" ht="17.399999999999999">
      <c r="A21" s="3"/>
      <c r="B21" s="4" t="s">
        <v>23</v>
      </c>
      <c r="C21" s="14">
        <v>176</v>
      </c>
      <c r="D21" s="14">
        <v>164</v>
      </c>
      <c r="E21" s="14">
        <v>185</v>
      </c>
      <c r="F21" s="20">
        <f t="shared" si="0"/>
        <v>349</v>
      </c>
      <c r="G21" s="15">
        <v>3</v>
      </c>
      <c r="H21" s="15">
        <v>0</v>
      </c>
      <c r="I21" s="15">
        <v>1</v>
      </c>
      <c r="J21" s="15">
        <v>0</v>
      </c>
      <c r="K21" s="15">
        <v>0</v>
      </c>
      <c r="L21" s="15">
        <v>1</v>
      </c>
      <c r="M21" s="15">
        <v>0</v>
      </c>
      <c r="N21" s="25">
        <v>0</v>
      </c>
    </row>
    <row r="22" spans="1:14" ht="17.399999999999999">
      <c r="A22" s="3"/>
      <c r="B22" s="4" t="s">
        <v>24</v>
      </c>
      <c r="C22" s="14">
        <v>594</v>
      </c>
      <c r="D22" s="14">
        <v>885</v>
      </c>
      <c r="E22" s="14">
        <v>896</v>
      </c>
      <c r="F22" s="20">
        <f t="shared" si="0"/>
        <v>1781</v>
      </c>
      <c r="G22" s="23">
        <v>274</v>
      </c>
      <c r="H22" s="15">
        <v>15</v>
      </c>
      <c r="I22" s="15">
        <v>41</v>
      </c>
      <c r="J22" s="15">
        <v>2</v>
      </c>
      <c r="K22" s="15">
        <v>1</v>
      </c>
      <c r="L22" s="15">
        <v>1</v>
      </c>
      <c r="M22" s="15">
        <v>0</v>
      </c>
      <c r="N22" s="25">
        <v>1</v>
      </c>
    </row>
    <row r="23" spans="1:14" ht="17.399999999999999">
      <c r="A23" s="3"/>
      <c r="B23" s="4" t="s">
        <v>25</v>
      </c>
      <c r="C23" s="14">
        <v>780</v>
      </c>
      <c r="D23" s="14">
        <v>850</v>
      </c>
      <c r="E23" s="14">
        <v>909</v>
      </c>
      <c r="F23" s="20">
        <f t="shared" si="0"/>
        <v>1759</v>
      </c>
      <c r="G23" s="15">
        <v>2</v>
      </c>
      <c r="H23" s="15">
        <v>16</v>
      </c>
      <c r="I23" s="15">
        <v>4</v>
      </c>
      <c r="J23" s="15">
        <v>0</v>
      </c>
      <c r="K23" s="15">
        <v>0</v>
      </c>
      <c r="L23" s="15">
        <v>2</v>
      </c>
      <c r="M23" s="15">
        <v>1</v>
      </c>
      <c r="N23" s="25">
        <v>0</v>
      </c>
    </row>
    <row r="24" spans="1:14" ht="17.399999999999999">
      <c r="A24" s="3"/>
      <c r="B24" s="4" t="s">
        <v>26</v>
      </c>
      <c r="C24" s="14">
        <v>1226</v>
      </c>
      <c r="D24" s="14">
        <v>1278</v>
      </c>
      <c r="E24" s="14">
        <v>1370</v>
      </c>
      <c r="F24" s="20">
        <f t="shared" si="0"/>
        <v>2648</v>
      </c>
      <c r="G24" s="15">
        <v>10</v>
      </c>
      <c r="H24" s="15">
        <v>13</v>
      </c>
      <c r="I24" s="15">
        <v>4</v>
      </c>
      <c r="J24" s="15">
        <v>5</v>
      </c>
      <c r="K24" s="15">
        <v>0</v>
      </c>
      <c r="L24" s="15">
        <v>1</v>
      </c>
      <c r="M24" s="15">
        <v>0</v>
      </c>
      <c r="N24" s="25">
        <v>0</v>
      </c>
    </row>
    <row r="25" spans="1:14" ht="17.399999999999999">
      <c r="A25" s="3"/>
      <c r="B25" s="4" t="s">
        <v>27</v>
      </c>
      <c r="C25" s="14">
        <v>1477</v>
      </c>
      <c r="D25" s="14">
        <v>1407</v>
      </c>
      <c r="E25" s="14">
        <v>1454</v>
      </c>
      <c r="F25" s="20">
        <f t="shared" si="0"/>
        <v>2861</v>
      </c>
      <c r="G25" s="15">
        <v>12</v>
      </c>
      <c r="H25" s="15">
        <v>13</v>
      </c>
      <c r="I25" s="15">
        <v>0</v>
      </c>
      <c r="J25" s="15">
        <v>3</v>
      </c>
      <c r="K25" s="15">
        <v>1</v>
      </c>
      <c r="L25" s="15">
        <v>2</v>
      </c>
      <c r="M25" s="15">
        <v>2</v>
      </c>
      <c r="N25" s="25">
        <v>0</v>
      </c>
    </row>
    <row r="26" spans="1:14" ht="17.399999999999999">
      <c r="A26" s="3"/>
      <c r="B26" s="4" t="s">
        <v>28</v>
      </c>
      <c r="C26" s="14">
        <v>517</v>
      </c>
      <c r="D26" s="14">
        <v>452</v>
      </c>
      <c r="E26" s="14">
        <v>502</v>
      </c>
      <c r="F26" s="20">
        <f t="shared" si="0"/>
        <v>954</v>
      </c>
      <c r="G26" s="15">
        <v>8</v>
      </c>
      <c r="H26" s="15">
        <v>5</v>
      </c>
      <c r="I26" s="15">
        <v>2</v>
      </c>
      <c r="J26" s="15">
        <v>0</v>
      </c>
      <c r="K26" s="15">
        <v>2</v>
      </c>
      <c r="L26" s="15">
        <v>1</v>
      </c>
      <c r="M26" s="15">
        <v>1</v>
      </c>
      <c r="N26" s="25">
        <v>0</v>
      </c>
    </row>
    <row r="27" spans="1:14" ht="17.399999999999999">
      <c r="A27" s="3"/>
      <c r="B27" s="4" t="s">
        <v>29</v>
      </c>
      <c r="C27" s="14">
        <v>434</v>
      </c>
      <c r="D27" s="14">
        <v>455</v>
      </c>
      <c r="E27" s="14">
        <v>450</v>
      </c>
      <c r="F27" s="20">
        <f t="shared" si="0"/>
        <v>905</v>
      </c>
      <c r="G27" s="15">
        <v>4</v>
      </c>
      <c r="H27" s="15">
        <v>6</v>
      </c>
      <c r="I27" s="15">
        <v>0</v>
      </c>
      <c r="J27" s="15">
        <v>1</v>
      </c>
      <c r="K27" s="15">
        <v>0</v>
      </c>
      <c r="L27" s="15">
        <v>0</v>
      </c>
      <c r="M27" s="15">
        <v>0</v>
      </c>
      <c r="N27" s="25">
        <v>0</v>
      </c>
    </row>
    <row r="28" spans="1:14" ht="17.399999999999999">
      <c r="A28" s="3"/>
      <c r="B28" s="4" t="s">
        <v>30</v>
      </c>
      <c r="C28" s="14">
        <v>342</v>
      </c>
      <c r="D28" s="14">
        <v>384</v>
      </c>
      <c r="E28" s="14">
        <v>348</v>
      </c>
      <c r="F28" s="20">
        <f t="shared" si="0"/>
        <v>732</v>
      </c>
      <c r="G28" s="15">
        <v>1</v>
      </c>
      <c r="H28" s="15">
        <v>0</v>
      </c>
      <c r="I28" s="15">
        <v>1</v>
      </c>
      <c r="J28" s="15">
        <v>4</v>
      </c>
      <c r="K28" s="15">
        <v>0</v>
      </c>
      <c r="L28" s="15">
        <v>0</v>
      </c>
      <c r="M28" s="15">
        <v>0</v>
      </c>
      <c r="N28" s="25">
        <v>0</v>
      </c>
    </row>
    <row r="29" spans="1:14" ht="17.399999999999999">
      <c r="A29" s="3"/>
      <c r="B29" s="4" t="s">
        <v>31</v>
      </c>
      <c r="C29" s="14">
        <v>161</v>
      </c>
      <c r="D29" s="14">
        <v>184</v>
      </c>
      <c r="E29" s="14">
        <v>137</v>
      </c>
      <c r="F29" s="20">
        <f t="shared" si="0"/>
        <v>321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25">
        <v>0</v>
      </c>
    </row>
    <row r="30" spans="1:14" ht="17.399999999999999">
      <c r="A30" s="3"/>
      <c r="B30" s="4" t="s">
        <v>32</v>
      </c>
      <c r="C30" s="14">
        <v>208</v>
      </c>
      <c r="D30" s="14">
        <v>251</v>
      </c>
      <c r="E30" s="14">
        <v>261</v>
      </c>
      <c r="F30" s="20">
        <f t="shared" si="0"/>
        <v>512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25">
        <v>0</v>
      </c>
    </row>
    <row r="31" spans="1:14" ht="17.399999999999999">
      <c r="A31" s="3"/>
      <c r="B31" s="4" t="s">
        <v>33</v>
      </c>
      <c r="C31" s="14">
        <v>212</v>
      </c>
      <c r="D31" s="14">
        <v>243</v>
      </c>
      <c r="E31" s="14">
        <v>209</v>
      </c>
      <c r="F31" s="20">
        <f t="shared" si="0"/>
        <v>452</v>
      </c>
      <c r="G31" s="15">
        <v>5</v>
      </c>
      <c r="H31" s="15">
        <v>1</v>
      </c>
      <c r="I31" s="15">
        <v>1</v>
      </c>
      <c r="J31" s="15">
        <v>3</v>
      </c>
      <c r="K31" s="15">
        <v>0</v>
      </c>
      <c r="L31" s="15">
        <v>1</v>
      </c>
      <c r="M31" s="15">
        <v>0</v>
      </c>
      <c r="N31" s="25">
        <v>0</v>
      </c>
    </row>
    <row r="32" spans="1:14" ht="17.399999999999999">
      <c r="A32" s="3"/>
      <c r="B32" s="4" t="s">
        <v>34</v>
      </c>
      <c r="C32" s="14">
        <v>307</v>
      </c>
      <c r="D32" s="14">
        <v>369</v>
      </c>
      <c r="E32" s="24">
        <v>323</v>
      </c>
      <c r="F32" s="20">
        <f t="shared" si="0"/>
        <v>692</v>
      </c>
      <c r="G32" s="15">
        <v>2</v>
      </c>
      <c r="H32" s="15">
        <v>3</v>
      </c>
      <c r="I32" s="15">
        <v>4</v>
      </c>
      <c r="J32" s="15">
        <v>0</v>
      </c>
      <c r="K32" s="15">
        <v>0</v>
      </c>
      <c r="L32" s="15">
        <v>1</v>
      </c>
      <c r="M32" s="15">
        <v>1</v>
      </c>
      <c r="N32" s="25">
        <v>0</v>
      </c>
    </row>
    <row r="33" spans="1:14" ht="17.399999999999999">
      <c r="A33" s="3"/>
      <c r="B33" s="4" t="s">
        <v>35</v>
      </c>
      <c r="C33" s="28">
        <v>181</v>
      </c>
      <c r="D33" s="28">
        <v>205</v>
      </c>
      <c r="E33" s="28">
        <v>187</v>
      </c>
      <c r="F33" s="20">
        <f t="shared" si="0"/>
        <v>392</v>
      </c>
      <c r="G33" s="30">
        <v>0</v>
      </c>
      <c r="H33" s="30">
        <v>3</v>
      </c>
      <c r="I33" s="30">
        <v>0</v>
      </c>
      <c r="J33" s="30">
        <v>2</v>
      </c>
      <c r="K33" s="30">
        <v>1</v>
      </c>
      <c r="L33" s="30">
        <v>1</v>
      </c>
      <c r="M33" s="30">
        <v>0</v>
      </c>
      <c r="N33" s="32">
        <v>0</v>
      </c>
    </row>
    <row r="34" spans="1:14" ht="17.399999999999999">
      <c r="A34" s="3"/>
      <c r="B34" s="4" t="s">
        <v>36</v>
      </c>
      <c r="C34" s="14">
        <v>274</v>
      </c>
      <c r="D34" s="14">
        <v>314</v>
      </c>
      <c r="E34" s="14">
        <v>263</v>
      </c>
      <c r="F34" s="20">
        <f t="shared" si="0"/>
        <v>577</v>
      </c>
      <c r="G34" s="15">
        <v>0</v>
      </c>
      <c r="H34" s="15">
        <v>0</v>
      </c>
      <c r="I34" s="15">
        <v>0</v>
      </c>
      <c r="J34" s="15">
        <v>3</v>
      </c>
      <c r="K34" s="15">
        <v>0</v>
      </c>
      <c r="L34" s="15">
        <v>0</v>
      </c>
      <c r="M34" s="15">
        <v>0</v>
      </c>
      <c r="N34" s="25">
        <v>0</v>
      </c>
    </row>
    <row r="35" spans="1:14" ht="17.399999999999999">
      <c r="A35" s="3"/>
      <c r="B35" s="4" t="s">
        <v>37</v>
      </c>
      <c r="C35" s="29">
        <v>405</v>
      </c>
      <c r="D35" s="29">
        <v>423</v>
      </c>
      <c r="E35" s="29">
        <v>397</v>
      </c>
      <c r="F35" s="20">
        <f t="shared" si="0"/>
        <v>820</v>
      </c>
      <c r="G35" s="31">
        <v>0</v>
      </c>
      <c r="H35" s="31">
        <v>4</v>
      </c>
      <c r="I35" s="31">
        <v>1</v>
      </c>
      <c r="J35" s="31">
        <v>2</v>
      </c>
      <c r="K35" s="31">
        <v>0</v>
      </c>
      <c r="L35" s="31">
        <v>1</v>
      </c>
      <c r="M35" s="31">
        <v>0</v>
      </c>
      <c r="N35" s="33">
        <v>0</v>
      </c>
    </row>
    <row r="36" spans="1:14" ht="17.399999999999999">
      <c r="A36" s="3"/>
      <c r="B36" s="4" t="s">
        <v>38</v>
      </c>
      <c r="C36" s="14">
        <v>688</v>
      </c>
      <c r="D36" s="14">
        <v>598</v>
      </c>
      <c r="E36" s="14">
        <v>613</v>
      </c>
      <c r="F36" s="20">
        <f t="shared" si="0"/>
        <v>1211</v>
      </c>
      <c r="G36" s="15">
        <v>4</v>
      </c>
      <c r="H36" s="15">
        <v>2</v>
      </c>
      <c r="I36" s="15">
        <v>5</v>
      </c>
      <c r="J36" s="15">
        <v>1</v>
      </c>
      <c r="K36" s="15">
        <v>0</v>
      </c>
      <c r="L36" s="15">
        <v>0</v>
      </c>
      <c r="M36" s="15">
        <v>0</v>
      </c>
      <c r="N36" s="25">
        <v>0</v>
      </c>
    </row>
    <row r="37" spans="1:14" ht="17.399999999999999">
      <c r="A37" s="3"/>
      <c r="B37" s="4" t="s">
        <v>39</v>
      </c>
      <c r="C37" s="14">
        <v>452</v>
      </c>
      <c r="D37" s="14">
        <v>447</v>
      </c>
      <c r="E37" s="14">
        <v>425</v>
      </c>
      <c r="F37" s="20">
        <f t="shared" si="0"/>
        <v>872</v>
      </c>
      <c r="G37" s="15">
        <v>0</v>
      </c>
      <c r="H37" s="15">
        <v>2</v>
      </c>
      <c r="I37" s="15">
        <v>1</v>
      </c>
      <c r="J37" s="15">
        <v>2</v>
      </c>
      <c r="K37" s="15">
        <v>0</v>
      </c>
      <c r="L37" s="15">
        <v>0</v>
      </c>
      <c r="M37" s="15">
        <v>0</v>
      </c>
      <c r="N37" s="25">
        <v>0</v>
      </c>
    </row>
    <row r="38" spans="1:14" ht="17.399999999999999">
      <c r="A38" s="3"/>
      <c r="B38" s="4" t="s">
        <v>40</v>
      </c>
      <c r="C38" s="14">
        <v>2767</v>
      </c>
      <c r="D38" s="14">
        <v>2814</v>
      </c>
      <c r="E38" s="14">
        <v>3066</v>
      </c>
      <c r="F38" s="20">
        <f t="shared" si="0"/>
        <v>5880</v>
      </c>
      <c r="G38" s="15">
        <v>10</v>
      </c>
      <c r="H38" s="15">
        <v>14</v>
      </c>
      <c r="I38" s="15">
        <v>8</v>
      </c>
      <c r="J38" s="15">
        <v>13</v>
      </c>
      <c r="K38" s="15">
        <v>1</v>
      </c>
      <c r="L38" s="15">
        <v>3</v>
      </c>
      <c r="M38" s="15">
        <v>1</v>
      </c>
      <c r="N38" s="25">
        <v>0</v>
      </c>
    </row>
    <row r="39" spans="1:14" ht="17.399999999999999">
      <c r="A39" s="3"/>
      <c r="B39" s="4" t="s">
        <v>41</v>
      </c>
      <c r="C39" s="14">
        <v>2293</v>
      </c>
      <c r="D39" s="14">
        <v>2039</v>
      </c>
      <c r="E39" s="14">
        <v>2231</v>
      </c>
      <c r="F39" s="20">
        <f t="shared" si="0"/>
        <v>4270</v>
      </c>
      <c r="G39" s="15">
        <v>30</v>
      </c>
      <c r="H39" s="15">
        <v>17</v>
      </c>
      <c r="I39" s="15">
        <v>16</v>
      </c>
      <c r="J39" s="15">
        <v>8</v>
      </c>
      <c r="K39" s="15">
        <v>3</v>
      </c>
      <c r="L39" s="15">
        <v>2</v>
      </c>
      <c r="M39" s="15">
        <v>2</v>
      </c>
      <c r="N39" s="25">
        <v>2</v>
      </c>
    </row>
    <row r="40" spans="1:14" ht="17.399999999999999">
      <c r="A40" s="3"/>
      <c r="B40" s="4" t="s">
        <v>42</v>
      </c>
      <c r="C40" s="14">
        <v>2099</v>
      </c>
      <c r="D40" s="14">
        <v>1437</v>
      </c>
      <c r="E40" s="14">
        <v>1736</v>
      </c>
      <c r="F40" s="20">
        <f t="shared" si="0"/>
        <v>3173</v>
      </c>
      <c r="G40" s="15">
        <v>17</v>
      </c>
      <c r="H40" s="15">
        <v>14</v>
      </c>
      <c r="I40" s="15">
        <v>6</v>
      </c>
      <c r="J40" s="15">
        <v>8</v>
      </c>
      <c r="K40" s="15">
        <v>6</v>
      </c>
      <c r="L40" s="15">
        <v>1</v>
      </c>
      <c r="M40" s="15">
        <v>5</v>
      </c>
      <c r="N40" s="25">
        <v>1</v>
      </c>
    </row>
    <row r="41" spans="1:14" ht="17.399999999999999">
      <c r="A41" s="3"/>
      <c r="B41" s="4" t="s">
        <v>43</v>
      </c>
      <c r="C41" s="14">
        <v>1589</v>
      </c>
      <c r="D41" s="14">
        <v>1333</v>
      </c>
      <c r="E41" s="14">
        <v>1601</v>
      </c>
      <c r="F41" s="20">
        <f t="shared" si="0"/>
        <v>2934</v>
      </c>
      <c r="G41" s="15">
        <v>16</v>
      </c>
      <c r="H41" s="15">
        <v>13</v>
      </c>
      <c r="I41" s="15">
        <v>4</v>
      </c>
      <c r="J41" s="15">
        <v>10</v>
      </c>
      <c r="K41" s="15">
        <v>0</v>
      </c>
      <c r="L41" s="15">
        <v>0</v>
      </c>
      <c r="M41" s="15">
        <v>0</v>
      </c>
      <c r="N41" s="25">
        <v>0</v>
      </c>
    </row>
    <row r="42" spans="1:14" ht="17.399999999999999">
      <c r="A42" s="3"/>
      <c r="B42" s="4" t="s">
        <v>44</v>
      </c>
      <c r="C42" s="14">
        <v>769</v>
      </c>
      <c r="D42" s="14">
        <v>675</v>
      </c>
      <c r="E42" s="14">
        <v>798</v>
      </c>
      <c r="F42" s="20">
        <f t="shared" si="0"/>
        <v>1473</v>
      </c>
      <c r="G42" s="15">
        <v>4</v>
      </c>
      <c r="H42" s="15">
        <v>7</v>
      </c>
      <c r="I42" s="15">
        <v>8</v>
      </c>
      <c r="J42" s="15">
        <v>5</v>
      </c>
      <c r="K42" s="15">
        <v>0</v>
      </c>
      <c r="L42" s="15">
        <v>3</v>
      </c>
      <c r="M42" s="15">
        <v>0</v>
      </c>
      <c r="N42" s="25">
        <v>0</v>
      </c>
    </row>
    <row r="43" spans="1:14" ht="17.399999999999999">
      <c r="A43" s="3"/>
      <c r="B43" s="4" t="s">
        <v>45</v>
      </c>
      <c r="C43" s="14">
        <v>824</v>
      </c>
      <c r="D43" s="14">
        <v>727</v>
      </c>
      <c r="E43" s="14">
        <v>822</v>
      </c>
      <c r="F43" s="20">
        <f t="shared" si="0"/>
        <v>1549</v>
      </c>
      <c r="G43" s="15">
        <v>2</v>
      </c>
      <c r="H43" s="15">
        <v>3</v>
      </c>
      <c r="I43" s="15">
        <v>1</v>
      </c>
      <c r="J43" s="15">
        <v>3</v>
      </c>
      <c r="K43" s="15">
        <v>0</v>
      </c>
      <c r="L43" s="15">
        <v>3</v>
      </c>
      <c r="M43" s="15">
        <v>0</v>
      </c>
      <c r="N43" s="25">
        <v>0</v>
      </c>
    </row>
    <row r="44" spans="1:14" ht="17.399999999999999">
      <c r="A44" s="3"/>
      <c r="B44" s="4" t="s">
        <v>46</v>
      </c>
      <c r="C44" s="14">
        <v>7589</v>
      </c>
      <c r="D44" s="14">
        <v>7531</v>
      </c>
      <c r="E44" s="14">
        <v>8891</v>
      </c>
      <c r="F44" s="20">
        <f t="shared" si="0"/>
        <v>16422</v>
      </c>
      <c r="G44" s="15">
        <v>50</v>
      </c>
      <c r="H44" s="15">
        <v>72</v>
      </c>
      <c r="I44" s="15">
        <v>19</v>
      </c>
      <c r="J44" s="15">
        <v>32</v>
      </c>
      <c r="K44" s="15">
        <v>8</v>
      </c>
      <c r="L44" s="15">
        <v>13</v>
      </c>
      <c r="M44" s="15">
        <v>8</v>
      </c>
      <c r="N44" s="25">
        <v>1</v>
      </c>
    </row>
    <row r="45" spans="1:14" ht="17.399999999999999">
      <c r="A45" s="3"/>
      <c r="B45" s="4" t="s">
        <v>47</v>
      </c>
      <c r="C45" s="14">
        <v>13472</v>
      </c>
      <c r="D45" s="14">
        <v>13729</v>
      </c>
      <c r="E45" s="14">
        <v>16156</v>
      </c>
      <c r="F45" s="20">
        <f t="shared" si="0"/>
        <v>29885</v>
      </c>
      <c r="G45" s="15">
        <v>137</v>
      </c>
      <c r="H45" s="15">
        <v>154</v>
      </c>
      <c r="I45" s="15">
        <v>28</v>
      </c>
      <c r="J45" s="15">
        <v>50</v>
      </c>
      <c r="K45" s="15">
        <v>7</v>
      </c>
      <c r="L45" s="15">
        <v>8</v>
      </c>
      <c r="M45" s="15">
        <v>7</v>
      </c>
      <c r="N45" s="25">
        <v>6</v>
      </c>
    </row>
    <row r="46" spans="1:14" ht="17.399999999999999">
      <c r="A46" s="3"/>
      <c r="B46" s="4" t="s">
        <v>48</v>
      </c>
      <c r="C46" s="14">
        <v>2014</v>
      </c>
      <c r="D46" s="14">
        <v>2552</v>
      </c>
      <c r="E46" s="14">
        <v>2683</v>
      </c>
      <c r="F46" s="20">
        <f t="shared" si="0"/>
        <v>5235</v>
      </c>
      <c r="G46" s="15">
        <v>12</v>
      </c>
      <c r="H46" s="15">
        <v>18</v>
      </c>
      <c r="I46" s="15">
        <v>7</v>
      </c>
      <c r="J46" s="15">
        <v>6</v>
      </c>
      <c r="K46" s="15">
        <v>3</v>
      </c>
      <c r="L46" s="15">
        <v>2</v>
      </c>
      <c r="M46" s="15">
        <v>0</v>
      </c>
      <c r="N46" s="25">
        <v>1</v>
      </c>
    </row>
    <row r="47" spans="1:14" ht="17.399999999999999">
      <c r="A47" s="3"/>
      <c r="B47" s="4" t="s">
        <v>49</v>
      </c>
      <c r="C47" s="14">
        <v>6893</v>
      </c>
      <c r="D47" s="14">
        <v>7765</v>
      </c>
      <c r="E47" s="14">
        <v>8702</v>
      </c>
      <c r="F47" s="20">
        <f t="shared" si="0"/>
        <v>16467</v>
      </c>
      <c r="G47" s="15">
        <v>40</v>
      </c>
      <c r="H47" s="15">
        <v>56</v>
      </c>
      <c r="I47" s="15">
        <v>17</v>
      </c>
      <c r="J47" s="15">
        <v>29</v>
      </c>
      <c r="K47" s="15">
        <v>3</v>
      </c>
      <c r="L47" s="15">
        <v>18</v>
      </c>
      <c r="M47" s="15">
        <v>5</v>
      </c>
      <c r="N47" s="25">
        <v>4</v>
      </c>
    </row>
    <row r="48" spans="1:14" ht="17.399999999999999">
      <c r="A48" s="3"/>
      <c r="B48" s="4" t="s">
        <v>50</v>
      </c>
      <c r="C48" s="14">
        <v>14453</v>
      </c>
      <c r="D48" s="14">
        <v>16412</v>
      </c>
      <c r="E48" s="14">
        <v>18425</v>
      </c>
      <c r="F48" s="20">
        <f t="shared" si="0"/>
        <v>34837</v>
      </c>
      <c r="G48" s="15">
        <v>118</v>
      </c>
      <c r="H48" s="15">
        <v>130</v>
      </c>
      <c r="I48" s="15">
        <v>75</v>
      </c>
      <c r="J48" s="15">
        <v>78</v>
      </c>
      <c r="K48" s="15">
        <v>23</v>
      </c>
      <c r="L48" s="15">
        <v>18</v>
      </c>
      <c r="M48" s="15">
        <v>11</v>
      </c>
      <c r="N48" s="25">
        <v>12</v>
      </c>
    </row>
    <row r="49" spans="1:14" ht="17.399999999999999">
      <c r="A49" s="3"/>
      <c r="B49" s="4" t="s">
        <v>51</v>
      </c>
      <c r="C49" s="14">
        <v>19171</v>
      </c>
      <c r="D49" s="14">
        <v>21153</v>
      </c>
      <c r="E49" s="14">
        <v>24177</v>
      </c>
      <c r="F49" s="20">
        <f t="shared" si="0"/>
        <v>45330</v>
      </c>
      <c r="G49" s="15">
        <v>190</v>
      </c>
      <c r="H49" s="15">
        <v>215</v>
      </c>
      <c r="I49" s="15">
        <v>67</v>
      </c>
      <c r="J49" s="15">
        <v>83</v>
      </c>
      <c r="K49" s="15">
        <v>17</v>
      </c>
      <c r="L49" s="15">
        <v>17</v>
      </c>
      <c r="M49" s="15">
        <v>16</v>
      </c>
      <c r="N49" s="25">
        <v>12</v>
      </c>
    </row>
    <row r="50" spans="1:14" ht="17.399999999999999">
      <c r="B50" s="7" t="s">
        <v>4</v>
      </c>
      <c r="C50" s="8">
        <f t="shared" ref="C50:N50" si="1">SUM(C11:C49)</f>
        <v>88994</v>
      </c>
      <c r="D50" s="8">
        <f t="shared" si="1"/>
        <v>93482</v>
      </c>
      <c r="E50" s="8">
        <f t="shared" si="1"/>
        <v>104293</v>
      </c>
      <c r="F50" s="9">
        <f t="shared" si="1"/>
        <v>197775</v>
      </c>
      <c r="G50" s="10">
        <f t="shared" si="1"/>
        <v>994</v>
      </c>
      <c r="H50" s="11">
        <f t="shared" si="1"/>
        <v>826</v>
      </c>
      <c r="I50" s="12">
        <f t="shared" si="1"/>
        <v>372</v>
      </c>
      <c r="J50" s="12">
        <f t="shared" si="1"/>
        <v>372</v>
      </c>
      <c r="K50" s="22">
        <f t="shared" si="1"/>
        <v>79</v>
      </c>
      <c r="L50" s="22">
        <f t="shared" si="1"/>
        <v>119</v>
      </c>
      <c r="M50" s="22">
        <f t="shared" si="1"/>
        <v>66</v>
      </c>
      <c r="N50" s="22">
        <f t="shared" si="1"/>
        <v>42</v>
      </c>
    </row>
    <row r="51" spans="1:14">
      <c r="H51" s="1" t="s">
        <v>5</v>
      </c>
      <c r="I51" s="2"/>
      <c r="J51" s="2"/>
    </row>
    <row r="52" spans="1:14" ht="22.2">
      <c r="B52" s="18"/>
      <c r="C52" s="18"/>
      <c r="D52" s="19"/>
    </row>
    <row r="53" spans="1:14" ht="37.950000000000003" customHeight="1">
      <c r="A53" s="13"/>
      <c r="B53" s="51"/>
      <c r="C53" s="51"/>
      <c r="D53" s="51"/>
      <c r="E53" s="51"/>
      <c r="F53" s="51"/>
      <c r="G53" s="51"/>
      <c r="H53" s="51"/>
      <c r="I53" s="51"/>
      <c r="J53" s="51"/>
    </row>
    <row r="54" spans="1:14" ht="54.6" customHeight="1">
      <c r="A54" s="13"/>
      <c r="B54" s="52"/>
      <c r="C54" s="52"/>
      <c r="D54" s="52"/>
      <c r="E54" s="52"/>
      <c r="F54" s="52"/>
      <c r="G54" s="52"/>
      <c r="H54" s="52"/>
      <c r="I54" s="52"/>
      <c r="J54" s="52"/>
    </row>
    <row r="55" spans="1:14" ht="58.95" customHeight="1">
      <c r="A55" s="13"/>
      <c r="B55" s="52"/>
      <c r="C55" s="52"/>
      <c r="D55" s="52"/>
      <c r="E55" s="52"/>
      <c r="F55" s="52"/>
      <c r="G55" s="52"/>
      <c r="H55" s="52"/>
      <c r="I55" s="52"/>
      <c r="J55" s="52"/>
    </row>
    <row r="56" spans="1:14" ht="56.4" customHeight="1">
      <c r="A56" s="13"/>
      <c r="B56" s="52"/>
      <c r="C56" s="52"/>
      <c r="D56" s="52"/>
      <c r="E56" s="52"/>
      <c r="F56" s="52"/>
      <c r="G56" s="52"/>
      <c r="H56" s="52"/>
      <c r="I56" s="52"/>
      <c r="J56" s="52"/>
    </row>
    <row r="57" spans="1:14" ht="30.6" customHeight="1">
      <c r="D57" s="50"/>
      <c r="E57" s="50"/>
      <c r="F57" s="50"/>
      <c r="G57" s="50"/>
      <c r="H57" s="50"/>
      <c r="I57" s="50"/>
      <c r="J57" s="50"/>
    </row>
  </sheetData>
  <mergeCells count="20">
    <mergeCell ref="D57:J57"/>
    <mergeCell ref="B9:D9"/>
    <mergeCell ref="E9:F9"/>
    <mergeCell ref="G9:H9"/>
    <mergeCell ref="B53:J53"/>
    <mergeCell ref="B54:J54"/>
    <mergeCell ref="B55:J55"/>
    <mergeCell ref="B1:J1"/>
    <mergeCell ref="B3:C3"/>
    <mergeCell ref="F3:G3"/>
    <mergeCell ref="B56:J56"/>
    <mergeCell ref="E7:M7"/>
    <mergeCell ref="B8:C8"/>
    <mergeCell ref="E8:M8"/>
    <mergeCell ref="B5:C5"/>
    <mergeCell ref="E5:M5"/>
    <mergeCell ref="B6:C6"/>
    <mergeCell ref="E6:M6"/>
    <mergeCell ref="B4:N4"/>
    <mergeCell ref="A2:E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修改年度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RLS14001</dc:creator>
  <cp:lastModifiedBy>zuo030107</cp:lastModifiedBy>
  <cp:lastPrinted>2014-01-24T05:36:39Z</cp:lastPrinted>
  <dcterms:created xsi:type="dcterms:W3CDTF">2012-02-01T01:00:31Z</dcterms:created>
  <dcterms:modified xsi:type="dcterms:W3CDTF">2026-01-01T01:45:45Z</dcterms:modified>
</cp:coreProperties>
</file>