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謝美鈴\03統計\04網頁統計資料更新-旗津\"/>
    </mc:Choice>
  </mc:AlternateContent>
  <xr:revisionPtr revIDLastSave="0" documentId="13_ncr:1_{5F8AB7A2-D844-4975-9B8E-B8164DA3D896}"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<sst xmlns="http://schemas.openxmlformats.org/spreadsheetml/2006/main" count="541" uniqueCount="195">
  <si>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</si>
  <si>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</si>
  <si>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</si>
  <si>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</si>
  <si>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</si>
  <si>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</si>
  <si>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</si>
  <si>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</si>
  <si>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</si>
  <si>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</si>
  <si>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</si>
  <si>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</si>
  <si>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</si>
  <si>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</si>
  <si>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</si>
  <si>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</si>
  <si>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</si>
  <si>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</si>
  <si>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</si>
  <si>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</si>
  <si>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</si>
  <si>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</si>
  <si>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</si>
  <si>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</si>
  <si>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</si>
  <si>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</si>
  <si>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</si>
  <si>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</si>
  <si>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</si>
  <si>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</si>
  <si>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</si>
  <si>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</si>
  <si>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</si>
  <si>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</si>
  <si>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</si>
  <si>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</si>
  <si>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</si>
  <si>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</si>
  <si>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</si>
  <si>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</si>
  <si>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</si>
  <si>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</si>
  <si>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</si>
  <si>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</si>
  <si>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</si>
  <si>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</si>
  <si>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</si>
  <si>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</si>
  <si>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</si>
  <si>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</si>
  <si>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</si>
  <si>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</si>
  <si>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</si>
  <si>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</si>
  <si>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</si>
  <si>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</si>
  <si>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</si>
  <si>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</si>
  <si>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</si>
  <si>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</si>
  <si>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</si>
  <si>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</si>
  <si>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</si>
  <si>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</si>
  <si>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</si>
  <si>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</si>
  <si>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</si>
  <si>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</si>
  <si>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</si>
  <si>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</si>
  <si>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</si>
  <si>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</si>
  <si>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</si>
  <si>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</si>
  <si>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</si>
  <si>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</si>
  <si>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</si>
  <si>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</si>
  <si>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</si>
  <si>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</si>
  <si>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</si>
  <si>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</si>
  <si>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</si>
  <si>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</si>
  <si>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</si>
  <si>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</si>
  <si>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</si>
  <si>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</si>
  <si>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</si>
  <si>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</si>
  <si>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</si>
  <si>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</si>
  <si>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</si>
  <si>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</si>
  <si>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</si>
  <si>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</si>
  <si>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</si>
  <si>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</si>
  <si>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</si>
  <si>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</si>
  <si>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</si>
  <si>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</si>
  <si>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</si>
  <si>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</si>
  <si>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</si>
  <si>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</si>
  <si>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</si>
  <si>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</si>
  <si>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</si>
  <si>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</si>
  <si>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</si>
  <si>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</si>
  <si>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</si>
  <si>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</si>
  <si>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</si>
  <si>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</si>
  <si>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</si>
  <si>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</si>
  <si>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</si>
  <si>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</si>
  <si>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</si>
  <si>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</si>
  <si>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</si>
  <si>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</si>
  <si>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</si>
  <si>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</si>
  <si>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</si>
  <si>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</si>
  <si>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</si>
  <si>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</si>
  <si>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</si>
  <si>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</si>
  <si>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</si>
  <si>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</si>
  <si>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</si>
  <si>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</si>
  <si>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</si>
  <si>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</si>
  <si>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</si>
  <si>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</si>
  <si>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</si>
  <si>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</si>
  <si>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</si>
  <si>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</si>
  <si>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</si>
  <si>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</si>
  <si>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</si>
  <si>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</si>
  <si>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</si>
  <si>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</si>
  <si>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</si>
  <si>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</si>
  <si>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</si>
  <si>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</si>
  <si>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</si>
  <si>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</si>
  <si>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</si>
  <si>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</si>
  <si>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</si>
  <si>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</si>
  <si>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</si>
  <si>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</si>
  <si>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</si>
  <si>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</si>
  <si>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</si>
  <si>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</si>
  <si>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</si>
  <si>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</si>
  <si>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</si>
  <si>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</si>
  <si>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</si>
  <si>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</si>
  <si>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</si>
  <si>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</si>
  <si>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</si>
  <si>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</si>
  <si>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</si>
  <si>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</si>
  <si>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</si>
  <si>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</si>
  <si>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</si>
  <si>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</si>
  <si>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</si>
  <si>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</si>
  <si>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</si>
  <si>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</si>
  <si>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離婚對數：4對（配偶國籍：大陸地區：0人；外國：0人）</t>
    <phoneticPr fontId="2" type="noConversion"/>
  </si>
  <si>
    <t>中華民國114年09月</t>
    <phoneticPr fontId="2" type="noConversion"/>
  </si>
  <si>
    <t>全區總戶數：10,581戶            全區總鄰數：212鄰</t>
    <phoneticPr fontId="2" type="noConversion"/>
  </si>
  <si>
    <t>全區總人口數：25,019人</t>
    <phoneticPr fontId="2" type="noConversion"/>
  </si>
  <si>
    <t>原住民人數：181人（平地原住民：65人；山地原住民：116人）</t>
    <phoneticPr fontId="2" type="noConversion"/>
  </si>
  <si>
    <t>出生人數：10人（生母國籍：大陸地區：0人；外國：0人）</t>
    <phoneticPr fontId="2" type="noConversion"/>
  </si>
  <si>
    <t>死亡人數：21人</t>
    <phoneticPr fontId="2" type="noConversion"/>
  </si>
  <si>
    <t>結婚對數：8對（配偶國籍：大陸地區：0人；外國：1人）</t>
    <phoneticPr fontId="2" type="noConversion"/>
  </si>
  <si>
    <t>本月遷入本區人數：54人 ； 遷出人數：70人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</si>
</sst>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dxf>
    <dxf>
      <numFmt numFmtId="176" formatCode="#,##0_ "/>
      <alignment horizontal="right" vertical="center" textRotation="0" wrapText="1" indent="0" justifyLastLine="0" shrinkToFit="0" readingOrder="0"/>
    </dxf>
    <dxf>
      <font>
        <b/>
        <i val="0"/>
        <strike val="0"/>
        <condense val="0"/>
        <extend val="0"/>
        <outline val="0"/>
        <shadow val="0"/>
        <u val="none"/>
        <vertAlign val="baseline"/>
        <sz val="12"/>
        <color auto="1"/>
        <name val="新細明體"/>
        <family val="1"/>
        <charset val="136"/>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9"/>
    <tableColumn id="2" xr3:uid="{00000000-0010-0000-0000-000002000000}" name="鄰數" dataDxfId="18" totalsRowDxfId="8"/>
    <tableColumn id="3" xr3:uid="{00000000-0010-0000-0000-000003000000}" name="戶數" dataDxfId="17" totalsRowDxfId="7"/>
    <tableColumn id="4" xr3:uid="{00000000-0010-0000-0000-000004000000}" name="人口(男)" dataDxfId="16" totalsRowDxfId="6"/>
    <tableColumn id="5" xr3:uid="{00000000-0010-0000-0000-000005000000}" name="人口(女)" dataDxfId="15" totalsRowDxfId="5"/>
    <tableColumn id="6" xr3:uid="{00000000-0010-0000-0000-000006000000}" name="總人口" dataDxfId="14" totalsRowDxfId="4"/>
    <tableColumn id="7" xr3:uid="{00000000-0010-0000-0000-000007000000}" name="遷入數" dataDxfId="13" totalsRowDxfId="3"/>
    <tableColumn id="8" xr3:uid="{00000000-0010-0000-0000-000008000000}" name="遷出數" dataDxfId="12" totalsRowDxfId="2"/>
    <tableColumn id="9" xr3:uid="{00000000-0010-0000-0000-000009000000}" name="住變入" dataDxfId="11" totalsRowDxfId="1"/>
    <tableColumn id="10" xr3:uid="{00000000-0010-0000-0000-00000A00000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0.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0.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topLeftCell="A14"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187</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188</v>
      </c>
      <c r="B4" s="97"/>
      <c r="C4" s="97"/>
      <c r="D4" s="97"/>
      <c r="E4" s="97"/>
      <c r="F4" s="97"/>
      <c r="G4" s="97"/>
      <c r="H4" s="97"/>
      <c r="I4" s="97"/>
      <c r="J4" s="97"/>
    </row>
    <row r="5" spans="1:19" s="54" customFormat="1" ht="21" customHeight="1">
      <c r="A5" s="97" t="s">
        <v>189</v>
      </c>
      <c r="B5" s="97"/>
      <c r="C5" s="97"/>
      <c r="D5" s="97"/>
      <c r="E5" s="97"/>
      <c r="F5" s="97"/>
      <c r="G5" s="97"/>
      <c r="H5" s="97"/>
      <c r="I5" s="97"/>
      <c r="J5" s="97"/>
    </row>
    <row r="6" spans="1:19" s="54" customFormat="1" ht="21.75" customHeight="1">
      <c r="A6" s="95" t="s">
        <v>190</v>
      </c>
      <c r="B6" s="96"/>
      <c r="C6" s="96"/>
      <c r="D6" s="96"/>
      <c r="E6" s="96"/>
      <c r="F6" s="96"/>
      <c r="G6" s="96"/>
      <c r="H6" s="96"/>
      <c r="I6" s="96"/>
      <c r="J6" s="96"/>
    </row>
    <row r="7" spans="1:19" s="54" customFormat="1" ht="18.75" customHeight="1">
      <c r="A7" s="95" t="s">
        <v>191</v>
      </c>
      <c r="B7" s="96"/>
      <c r="C7" s="96"/>
      <c r="D7" s="96"/>
      <c r="E7" s="96"/>
      <c r="F7" s="96"/>
      <c r="G7" s="96"/>
      <c r="H7" s="96"/>
      <c r="I7" s="96"/>
      <c r="J7" s="56"/>
      <c r="K7" s="50"/>
    </row>
    <row r="8" spans="1:19" s="54" customFormat="1" ht="18.75" customHeight="1">
      <c r="A8" s="95" t="s">
        <v>192</v>
      </c>
      <c r="B8" s="96"/>
      <c r="C8" s="96"/>
      <c r="D8" s="55"/>
      <c r="E8" s="55"/>
      <c r="F8" s="55"/>
      <c r="G8" s="56"/>
      <c r="H8" s="56"/>
      <c r="I8" s="56"/>
      <c r="J8" s="56"/>
      <c r="K8" s="51"/>
      <c r="N8" s="52"/>
      <c r="O8" s="52"/>
      <c r="P8" s="52"/>
      <c r="Q8" s="52"/>
      <c r="R8" s="52"/>
      <c r="S8" s="52"/>
    </row>
    <row r="9" spans="1:19" s="54" customFormat="1" ht="21" customHeight="1">
      <c r="A9" s="95" t="s">
        <v>193</v>
      </c>
      <c r="B9" s="96"/>
      <c r="C9" s="96"/>
      <c r="D9" s="96"/>
      <c r="E9" s="96"/>
      <c r="F9" s="96"/>
      <c r="G9" s="96"/>
      <c r="H9" s="96"/>
      <c r="I9" s="96"/>
      <c r="J9" s="56"/>
    </row>
    <row r="10" spans="1:19" s="54" customFormat="1" ht="19.5" customHeight="1">
      <c r="A10" s="97" t="s">
        <v>186</v>
      </c>
      <c r="B10" s="97"/>
      <c r="C10" s="97"/>
      <c r="D10" s="97"/>
      <c r="E10" s="97"/>
      <c r="F10" s="97"/>
      <c r="G10" s="97"/>
      <c r="H10" s="97"/>
      <c r="I10" s="97"/>
      <c r="J10" s="56"/>
    </row>
    <row r="11" spans="1:19" s="54" customFormat="1" ht="21" customHeight="1">
      <c r="A11" s="65" t="s">
        <v>194</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474</v>
      </c>
      <c r="D13" s="61">
        <v>599</v>
      </c>
      <c r="E13" s="61">
        <v>550</v>
      </c>
      <c r="F13" s="61">
        <f>表格3[[#This Row],[人口(男)]]+表格3[[#This Row],[人口(女)]]</f>
        <v>1149</v>
      </c>
      <c r="G13" s="61">
        <v>1</v>
      </c>
      <c r="H13">
        <v>9</v>
      </c>
      <c r="I13">
        <v>1</v>
      </c>
      <c r="J13">
        <v>1</v>
      </c>
    </row>
    <row r="14" spans="1:19" ht="26.25" customHeight="1">
      <c r="A14" s="60" t="s">
        <v>177</v>
      </c>
      <c r="B14">
        <v>15</v>
      </c>
      <c r="C14" s="61">
        <v>448</v>
      </c>
      <c r="D14" s="61">
        <v>549</v>
      </c>
      <c r="E14" s="61">
        <v>498</v>
      </c>
      <c r="F14" s="61">
        <f>表格3[[#This Row],[人口(男)]]+表格3[[#This Row],[人口(女)]]</f>
        <v>1047</v>
      </c>
      <c r="G14" s="61">
        <v>3</v>
      </c>
      <c r="H14">
        <v>3</v>
      </c>
      <c r="I14">
        <v>0</v>
      </c>
      <c r="J14">
        <v>0</v>
      </c>
    </row>
    <row r="15" spans="1:19" ht="26.25" customHeight="1">
      <c r="A15" s="60" t="s">
        <v>173</v>
      </c>
      <c r="B15">
        <v>17</v>
      </c>
      <c r="C15" s="61">
        <v>625</v>
      </c>
      <c r="D15" s="61">
        <v>768</v>
      </c>
      <c r="E15" s="61">
        <v>739</v>
      </c>
      <c r="F15" s="61">
        <f>表格3[[#This Row],[人口(男)]]+表格3[[#This Row],[人口(女)]]</f>
        <v>1507</v>
      </c>
      <c r="G15" s="61">
        <v>1</v>
      </c>
      <c r="H15">
        <v>3</v>
      </c>
      <c r="I15">
        <v>2</v>
      </c>
      <c r="J15">
        <v>2</v>
      </c>
    </row>
    <row r="16" spans="1:19" ht="26.25" customHeight="1">
      <c r="A16" s="60" t="s">
        <v>172</v>
      </c>
      <c r="B16">
        <v>22</v>
      </c>
      <c r="C16" s="61">
        <v>874</v>
      </c>
      <c r="D16" s="61">
        <v>1154</v>
      </c>
      <c r="E16" s="61">
        <v>1157</v>
      </c>
      <c r="F16" s="61">
        <f>表格3[[#This Row],[人口(男)]]+表格3[[#This Row],[人口(女)]]</f>
        <v>2311</v>
      </c>
      <c r="G16" s="61">
        <v>6</v>
      </c>
      <c r="H16">
        <v>7</v>
      </c>
      <c r="I16">
        <v>0</v>
      </c>
      <c r="J16">
        <v>0</v>
      </c>
    </row>
    <row r="17" spans="1:13" ht="26.25" customHeight="1">
      <c r="A17" s="60" t="s">
        <v>179</v>
      </c>
      <c r="B17">
        <v>25</v>
      </c>
      <c r="C17" s="61">
        <v>1201</v>
      </c>
      <c r="D17" s="61">
        <v>1510</v>
      </c>
      <c r="E17" s="61">
        <v>1580</v>
      </c>
      <c r="F17" s="61">
        <f>表格3[[#This Row],[人口(男)]]+表格3[[#This Row],[人口(女)]]</f>
        <v>3090</v>
      </c>
      <c r="G17" s="61">
        <v>12</v>
      </c>
      <c r="H17">
        <v>7</v>
      </c>
      <c r="I17">
        <v>6</v>
      </c>
      <c r="J17">
        <v>4</v>
      </c>
    </row>
    <row r="18" spans="1:13" ht="26.25" customHeight="1">
      <c r="A18" s="60" t="s">
        <v>175</v>
      </c>
      <c r="B18">
        <v>14</v>
      </c>
      <c r="C18" s="61">
        <v>606</v>
      </c>
      <c r="D18" s="61">
        <v>757</v>
      </c>
      <c r="E18" s="61">
        <v>810</v>
      </c>
      <c r="F18" s="61">
        <f>表格3[[#This Row],[人口(男)]]+表格3[[#This Row],[人口(女)]]</f>
        <v>1567</v>
      </c>
      <c r="G18" s="61">
        <v>1</v>
      </c>
      <c r="H18">
        <v>6</v>
      </c>
      <c r="I18">
        <v>0</v>
      </c>
      <c r="J18">
        <v>2</v>
      </c>
    </row>
    <row r="19" spans="1:13" ht="26.25" customHeight="1">
      <c r="A19" s="60" t="s">
        <v>181</v>
      </c>
      <c r="B19">
        <v>13</v>
      </c>
      <c r="C19" s="61">
        <v>687</v>
      </c>
      <c r="D19" s="61">
        <v>786</v>
      </c>
      <c r="E19" s="61">
        <v>696</v>
      </c>
      <c r="F19" s="61">
        <f>表格3[[#This Row],[人口(男)]]+表格3[[#This Row],[人口(女)]]</f>
        <v>1482</v>
      </c>
      <c r="G19" s="61">
        <v>4</v>
      </c>
      <c r="H19">
        <v>7</v>
      </c>
      <c r="I19">
        <v>0</v>
      </c>
      <c r="J19">
        <v>0</v>
      </c>
    </row>
    <row r="20" spans="1:13" ht="26.25" customHeight="1">
      <c r="A20" s="60" t="s">
        <v>182</v>
      </c>
      <c r="B20">
        <v>17</v>
      </c>
      <c r="C20" s="61">
        <v>1122</v>
      </c>
      <c r="D20" s="61">
        <v>1407</v>
      </c>
      <c r="E20" s="61">
        <v>1302</v>
      </c>
      <c r="F20" s="61">
        <f>表格3[[#This Row],[人口(男)]]+表格3[[#This Row],[人口(女)]]</f>
        <v>2709</v>
      </c>
      <c r="G20" s="61">
        <v>4</v>
      </c>
      <c r="H20">
        <v>11</v>
      </c>
      <c r="I20">
        <v>1</v>
      </c>
      <c r="J20">
        <v>0</v>
      </c>
    </row>
    <row r="21" spans="1:13" ht="26.25" customHeight="1">
      <c r="A21" s="60" t="s">
        <v>183</v>
      </c>
      <c r="B21">
        <v>13</v>
      </c>
      <c r="C21" s="61">
        <v>927</v>
      </c>
      <c r="D21" s="61">
        <v>1094</v>
      </c>
      <c r="E21" s="61">
        <v>968</v>
      </c>
      <c r="F21" s="61">
        <f>表格3[[#This Row],[人口(男)]]+表格3[[#This Row],[人口(女)]]</f>
        <v>2062</v>
      </c>
      <c r="G21" s="61">
        <v>2</v>
      </c>
      <c r="H21">
        <v>12</v>
      </c>
      <c r="I21">
        <v>9</v>
      </c>
      <c r="J21">
        <v>8</v>
      </c>
    </row>
    <row r="22" spans="1:13" ht="26.25" customHeight="1">
      <c r="A22" s="60" t="s">
        <v>174</v>
      </c>
      <c r="B22">
        <v>22</v>
      </c>
      <c r="C22" s="61">
        <v>1298</v>
      </c>
      <c r="D22" s="61">
        <v>1465</v>
      </c>
      <c r="E22" s="61">
        <v>1393</v>
      </c>
      <c r="F22" s="61">
        <f>表格3[[#This Row],[人口(男)]]+表格3[[#This Row],[人口(女)]]</f>
        <v>2858</v>
      </c>
      <c r="G22" s="61">
        <v>2</v>
      </c>
      <c r="H22">
        <v>6</v>
      </c>
      <c r="I22">
        <v>6</v>
      </c>
      <c r="J22">
        <v>8</v>
      </c>
      <c r="M22" s="53"/>
    </row>
    <row r="23" spans="1:13" ht="26.25" customHeight="1">
      <c r="A23" s="60" t="s">
        <v>176</v>
      </c>
      <c r="B23">
        <v>13</v>
      </c>
      <c r="C23" s="61">
        <v>878</v>
      </c>
      <c r="D23" s="61">
        <v>921</v>
      </c>
      <c r="E23" s="61">
        <v>850</v>
      </c>
      <c r="F23" s="61">
        <f>表格3[[#This Row],[人口(男)]]+表格3[[#This Row],[人口(女)]]</f>
        <v>1771</v>
      </c>
      <c r="G23" s="61">
        <v>6</v>
      </c>
      <c r="H23">
        <v>3</v>
      </c>
      <c r="I23">
        <v>1</v>
      </c>
      <c r="J23">
        <v>2</v>
      </c>
    </row>
    <row r="24" spans="1:13" ht="26.25" customHeight="1">
      <c r="A24" s="60" t="s">
        <v>178</v>
      </c>
      <c r="B24">
        <v>9</v>
      </c>
      <c r="C24" s="61">
        <v>411</v>
      </c>
      <c r="D24" s="61">
        <v>460</v>
      </c>
      <c r="E24" s="61">
        <v>373</v>
      </c>
      <c r="F24" s="61">
        <f>表格3[[#This Row],[人口(男)]]+表格3[[#This Row],[人口(女)]]</f>
        <v>833</v>
      </c>
      <c r="G24" s="61">
        <v>0</v>
      </c>
      <c r="H24">
        <v>3</v>
      </c>
      <c r="I24">
        <v>0</v>
      </c>
      <c r="J24">
        <v>0</v>
      </c>
      <c r="M24" s="53"/>
    </row>
    <row r="25" spans="1:13" ht="26.25" customHeight="1">
      <c r="A25" s="60" t="s">
        <v>180</v>
      </c>
      <c r="B25">
        <v>18</v>
      </c>
      <c r="C25" s="61">
        <v>1030</v>
      </c>
      <c r="D25" s="61">
        <v>1315</v>
      </c>
      <c r="E25" s="61">
        <v>1318</v>
      </c>
      <c r="F25" s="61">
        <f>表格3[[#This Row],[人口(男)]]+表格3[[#This Row],[人口(女)]]</f>
        <v>2633</v>
      </c>
      <c r="G25" s="61">
        <v>12</v>
      </c>
      <c r="H25">
        <v>7</v>
      </c>
      <c r="I25">
        <v>1</v>
      </c>
      <c r="J25">
        <v>0</v>
      </c>
      <c r="K25" s="58"/>
    </row>
    <row r="26" spans="1:13" ht="26.25" customHeight="1">
      <c r="A26" s="60" t="s">
        <v>185</v>
      </c>
      <c r="B26" s="62">
        <f t="shared" ref="B26:J26" si="0">SUBTOTAL(109,B13:B25)</f>
        <v>212</v>
      </c>
      <c r="C26" s="63">
        <f t="shared" si="0"/>
        <v>10581</v>
      </c>
      <c r="D26" s="63">
        <f t="shared" si="0"/>
        <v>12785</v>
      </c>
      <c r="E26" s="63">
        <f t="shared" si="0"/>
        <v>12234</v>
      </c>
      <c r="F26" s="63">
        <f t="shared" si="0"/>
        <v>25019</v>
      </c>
      <c r="G26" s="63">
        <f t="shared" si="0"/>
        <v>54</v>
      </c>
      <c r="H26" s="63">
        <f t="shared" si="0"/>
        <v>84</v>
      </c>
      <c r="I26" s="63">
        <f t="shared" si="0"/>
        <v>27</v>
      </c>
      <c r="J26" s="63">
        <f t="shared" si="0"/>
        <v>27</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0.6">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0.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0.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0.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0.6">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0.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0.6">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0.6">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2025-10-01T01:12:03Z</dcterms:modified>
</cp:coreProperties>
</file>