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6" windowHeight="11160" tabRatio="679"/>
  </bookViews>
  <sheets>
    <sheet name="鹽埕108年終年齡層統計" sheetId="4" r:id="rId1"/>
    <sheet name="分齡圖表" sheetId="11" r:id="rId2"/>
  </sheets>
  <definedNames>
    <definedName name="_xlnm.Print_Area" localSheetId="1">分齡圖表!$A$1:$N$192</definedName>
    <definedName name="_xlnm.Print_Area" localSheetId="0">鹽埕108年終年齡層統計!$A$1:$X$38</definedName>
  </definedNames>
  <calcPr calcId="181029"/>
</workbook>
</file>

<file path=xl/calcChain.xml><?xml version="1.0" encoding="utf-8"?>
<calcChain xmlns="http://schemas.openxmlformats.org/spreadsheetml/2006/main">
  <c r="N36" i="4" l="1"/>
  <c r="N12" i="4"/>
  <c r="V30" i="4"/>
  <c r="X36" i="4"/>
  <c r="X33" i="4"/>
  <c r="X30" i="4"/>
  <c r="X27" i="4"/>
  <c r="X24" i="4"/>
  <c r="X21" i="4"/>
  <c r="X18" i="4"/>
  <c r="X15" i="4"/>
  <c r="X12" i="4"/>
  <c r="X9" i="4"/>
  <c r="X6" i="4"/>
  <c r="R18" i="4"/>
  <c r="S21" i="4"/>
  <c r="I33" i="4"/>
  <c r="U30" i="4"/>
  <c r="T27" i="4"/>
  <c r="G18" i="4"/>
  <c r="C38" i="4"/>
  <c r="C37" i="4"/>
  <c r="C35" i="4"/>
  <c r="C34" i="4"/>
  <c r="C32" i="4"/>
  <c r="C31" i="4"/>
  <c r="C29" i="4"/>
  <c r="C28" i="4"/>
  <c r="C26" i="4"/>
  <c r="C25" i="4"/>
  <c r="C23" i="4"/>
  <c r="C22" i="4"/>
  <c r="C20" i="4"/>
  <c r="C19" i="4"/>
  <c r="C17" i="4"/>
  <c r="C16" i="4"/>
  <c r="C14" i="4"/>
  <c r="C13" i="4"/>
  <c r="C11" i="4"/>
  <c r="C10" i="4"/>
  <c r="C8" i="4"/>
  <c r="C7" i="4"/>
  <c r="E24" i="4"/>
  <c r="J15" i="4"/>
  <c r="D6" i="4"/>
  <c r="W3" i="4"/>
  <c r="W36" i="4"/>
  <c r="V36" i="4"/>
  <c r="U36" i="4"/>
  <c r="T36" i="4"/>
  <c r="S36" i="4"/>
  <c r="R36" i="4"/>
  <c r="Q36" i="4"/>
  <c r="P36" i="4"/>
  <c r="O36" i="4"/>
  <c r="M36" i="4"/>
  <c r="L36" i="4"/>
  <c r="K36" i="4"/>
  <c r="J36" i="4"/>
  <c r="I36" i="4"/>
  <c r="H36" i="4"/>
  <c r="F36" i="4"/>
  <c r="E36" i="4"/>
  <c r="D36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H33" i="4"/>
  <c r="G33" i="4"/>
  <c r="F33" i="4"/>
  <c r="E33" i="4"/>
  <c r="D33" i="4"/>
  <c r="W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W27" i="4"/>
  <c r="V27" i="4"/>
  <c r="U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D24" i="4"/>
  <c r="W21" i="4"/>
  <c r="V21" i="4"/>
  <c r="U21" i="4"/>
  <c r="T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W18" i="4"/>
  <c r="V18" i="4"/>
  <c r="U18" i="4"/>
  <c r="T18" i="4"/>
  <c r="S18" i="4"/>
  <c r="Q18" i="4"/>
  <c r="P18" i="4"/>
  <c r="O18" i="4"/>
  <c r="N18" i="4"/>
  <c r="M18" i="4"/>
  <c r="L18" i="4"/>
  <c r="K18" i="4"/>
  <c r="J18" i="4"/>
  <c r="I18" i="4"/>
  <c r="H18" i="4"/>
  <c r="F18" i="4"/>
  <c r="E18" i="4"/>
  <c r="D18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I15" i="4"/>
  <c r="H15" i="4"/>
  <c r="G15" i="4"/>
  <c r="F15" i="4"/>
  <c r="E15" i="4"/>
  <c r="D15" i="4"/>
  <c r="W12" i="4"/>
  <c r="V12" i="4"/>
  <c r="U12" i="4"/>
  <c r="T12" i="4"/>
  <c r="S12" i="4"/>
  <c r="R12" i="4"/>
  <c r="Q12" i="4"/>
  <c r="P12" i="4"/>
  <c r="O12" i="4"/>
  <c r="M12" i="4"/>
  <c r="L12" i="4"/>
  <c r="K12" i="4"/>
  <c r="J12" i="4"/>
  <c r="I12" i="4"/>
  <c r="H12" i="4"/>
  <c r="G12" i="4"/>
  <c r="F12" i="4"/>
  <c r="E12" i="4"/>
  <c r="D12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C5" i="4"/>
  <c r="C4" i="4"/>
  <c r="X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18" i="4"/>
  <c r="C36" i="4"/>
  <c r="C33" i="4"/>
  <c r="C21" i="4"/>
  <c r="C15" i="4"/>
  <c r="C12" i="4"/>
  <c r="C27" i="4"/>
  <c r="C30" i="4"/>
  <c r="C24" i="4"/>
  <c r="C9" i="4"/>
  <c r="C6" i="4"/>
  <c r="C3" i="4"/>
</calcChain>
</file>

<file path=xl/sharedStrings.xml><?xml version="1.0" encoding="utf-8"?>
<sst xmlns="http://schemas.openxmlformats.org/spreadsheetml/2006/main" count="75" uniqueCount="42">
  <si>
    <t>月份</t>
    <phoneticPr fontId="2" type="noConversion"/>
  </si>
  <si>
    <t>合計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</si>
  <si>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</si>
  <si>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</si>
  <si>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</si>
  <si>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</si>
  <si>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</si>
  <si>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</si>
  <si>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</si>
  <si>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</si>
  <si>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</si>
  <si>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</si>
  <si>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</si>
  <si>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12月</t>
    <phoneticPr fontId="2" type="noConversion"/>
  </si>
  <si>
    <t>性別</t>
    <phoneticPr fontId="2" type="noConversion"/>
  </si>
  <si>
    <t>總計</t>
    <phoneticPr fontId="2" type="noConversion"/>
  </si>
  <si>
    <t>100歲以上</t>
    <phoneticPr fontId="2" type="noConversion"/>
  </si>
  <si>
    <t>男</t>
  </si>
  <si>
    <t>女</t>
  </si>
  <si>
    <t xml:space="preserve"> </t>
    <phoneticPr fontId="2" type="noConversion"/>
  </si>
  <si>
    <t xml:space="preserve"> </t>
    <phoneticPr fontId="2" type="noConversion"/>
  </si>
  <si>
    <t>0至4歲</t>
    <phoneticPr fontId="2" type="noConversion"/>
  </si>
  <si>
    <t>5至9歲</t>
    <phoneticPr fontId="2" type="noConversion"/>
  </si>
  <si>
    <t>10至14歲</t>
    <phoneticPr fontId="2" type="noConversion"/>
  </si>
  <si>
    <t>15至19歲</t>
    <phoneticPr fontId="2" type="noConversion"/>
  </si>
  <si>
    <t>20至24歲</t>
    <phoneticPr fontId="2" type="noConversion"/>
  </si>
  <si>
    <t>25至29歲</t>
    <phoneticPr fontId="2" type="noConversion"/>
  </si>
  <si>
    <t>30至34歲</t>
    <phoneticPr fontId="2" type="noConversion"/>
  </si>
  <si>
    <t>35至39歲</t>
    <phoneticPr fontId="2" type="noConversion"/>
  </si>
  <si>
    <t>40至44歲</t>
    <phoneticPr fontId="2" type="noConversion"/>
  </si>
  <si>
    <t>45至49歲</t>
    <phoneticPr fontId="2" type="noConversion"/>
  </si>
  <si>
    <t>50至54歲</t>
    <phoneticPr fontId="2" type="noConversion"/>
  </si>
  <si>
    <t>55至59歲</t>
    <phoneticPr fontId="2" type="noConversion"/>
  </si>
  <si>
    <t>60至64歲</t>
    <phoneticPr fontId="2" type="noConversion"/>
  </si>
  <si>
    <t>65至69歲</t>
    <phoneticPr fontId="2" type="noConversion"/>
  </si>
  <si>
    <t>70至74歲</t>
    <phoneticPr fontId="2" type="noConversion"/>
  </si>
  <si>
    <t>75至79歲</t>
    <phoneticPr fontId="2" type="noConversion"/>
  </si>
  <si>
    <t>80至84歲</t>
    <phoneticPr fontId="2" type="noConversion"/>
  </si>
  <si>
    <t>85至89歲</t>
    <phoneticPr fontId="2" type="noConversion"/>
  </si>
  <si>
    <t>90至94歲</t>
    <phoneticPr fontId="2" type="noConversion"/>
  </si>
  <si>
    <t>95至99歲</t>
    <phoneticPr fontId="2" type="noConversion"/>
  </si>
  <si>
    <t>高雄市鹽埕區108年度分齡統計表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</si>
</sst>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8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5" fillId="2" borderId="0" xfId="1" applyNumberFormat="1" applyAlignment="1">
      <alignment horizontal="center"/>
    </xf>
    <xf numFmtId="176" fontId="3" fillId="0" borderId="1" xfId="2" applyNumberFormat="1" applyFont="1" applyBorder="1" applyAlignment="1">
      <alignment horizontal="center"/>
    </xf>
    <xf numFmtId="176" fontId="3" fillId="0" borderId="1" xfId="2" applyNumberFormat="1" applyFont="1" applyBorder="1" applyAlignment="1">
      <alignment horizontal="left"/>
    </xf>
    <xf numFmtId="176" fontId="3" fillId="0" borderId="0" xfId="2" applyNumberFormat="1" applyFont="1" applyAlignment="1">
      <alignment horizontal="center"/>
    </xf>
    <xf numFmtId="176" fontId="3" fillId="0" borderId="0" xfId="2" applyNumberFormat="1" applyFont="1" applyAlignment="1">
      <alignment horizontal="left"/>
    </xf>
    <xf numFmtId="176" fontId="3" fillId="0" borderId="1" xfId="2" applyNumberFormat="1" applyFont="1" applyBorder="1">
      <alignment vertical="center"/>
    </xf>
    <xf numFmtId="176" fontId="4" fillId="3" borderId="1" xfId="1" applyNumberFormat="1" applyFont="1" applyFill="1" applyBorder="1" applyAlignment="1">
      <alignment horizontal="center" vertical="center"/>
    </xf>
    <xf numFmtId="176" fontId="5" fillId="3" borderId="1" xfId="1" applyNumberFormat="1" applyFill="1" applyBorder="1" applyAlignment="1">
      <alignment horizontal="center" vertical="center"/>
    </xf>
    <xf numFmtId="176" fontId="5" fillId="4" borderId="1" xfId="1" applyNumberFormat="1" applyFill="1" applyBorder="1" applyAlignment="1">
      <alignment horizontal="center" vertical="center"/>
    </xf>
    <xf numFmtId="176" fontId="4" fillId="5" borderId="2" xfId="1" applyNumberFormat="1" applyFont="1" applyFill="1" applyBorder="1" applyAlignment="1">
      <alignment horizontal="center" vertical="center"/>
    </xf>
    <xf numFmtId="176" fontId="5" fillId="6" borderId="2" xfId="1" applyNumberFormat="1" applyFill="1" applyBorder="1" applyAlignment="1">
      <alignment horizontal="center" vertical="center"/>
    </xf>
    <xf numFmtId="176" fontId="3" fillId="7" borderId="1" xfId="2" applyNumberFormat="1" applyFont="1" applyFill="1" applyBorder="1" applyAlignment="1">
      <alignment horizontal="center"/>
    </xf>
    <xf numFmtId="176" fontId="3" fillId="8" borderId="1" xfId="2" applyNumberFormat="1" applyFont="1" applyFill="1" applyBorder="1" applyAlignment="1">
      <alignment horizontal="center"/>
    </xf>
    <xf numFmtId="176" fontId="3" fillId="9" borderId="1" xfId="2" applyNumberFormat="1" applyFont="1" applyFill="1" applyBorder="1" applyAlignment="1">
      <alignment horizontal="center"/>
    </xf>
    <xf numFmtId="0" fontId="3" fillId="0" borderId="1" xfId="2" applyNumberFormat="1" applyFont="1" applyBorder="1" applyAlignment="1">
      <alignment horizontal="right" vertical="center"/>
    </xf>
    <xf numFmtId="0" fontId="3" fillId="0" borderId="1" xfId="2" applyNumberFormat="1" applyFont="1" applyBorder="1" applyAlignment="1">
      <alignment horizontal="right"/>
    </xf>
    <xf numFmtId="176" fontId="5" fillId="11" borderId="0" xfId="1" applyNumberFormat="1" applyFill="1" applyAlignment="1">
      <alignment horizontal="center"/>
    </xf>
    <xf numFmtId="176" fontId="6" fillId="0" borderId="0" xfId="2" applyNumberFormat="1" applyFont="1" applyAlignment="1">
      <alignment horizontal="left"/>
    </xf>
    <xf numFmtId="0" fontId="3" fillId="10" borderId="2" xfId="2" applyNumberFormat="1" applyFont="1" applyFill="1" applyBorder="1" applyAlignment="1">
      <alignment horizontal="center" vertical="center"/>
    </xf>
    <xf numFmtId="0" fontId="0" fillId="10" borderId="3" xfId="0" applyFill="1" applyBorder="1">
      <alignment vertical="center"/>
    </xf>
    <xf numFmtId="0" fontId="0" fillId="10" borderId="4" xfId="0" applyFill="1" applyBorder="1">
      <alignment vertical="center"/>
    </xf>
  </cellXfs>
  <cellStyles count="3">
    <cellStyle name="20% - 輔色1" xfId="1" builtinId="30"/>
    <cellStyle name="一般" xfId="0" builtinId="0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900220805732654E-3"/>
                  <c:y val="-1.26674069587455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576927884014618E-3"/>
                  <c:y val="2.16888754290330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99650043744584E-3"/>
                  <c:y val="-6.5399757722592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4869391326084413E-4"/>
                  <c:y val="-8.03721650178343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923134608174259E-3"/>
                  <c:y val="6.10133694225721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255577427821522E-3"/>
                  <c:y val="6.88019466316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151902887139108E-3"/>
                  <c:y val="4.52004046369203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8078365204349455E-3"/>
                  <c:y val="8.95635115923009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9964587759863529E-3"/>
                  <c:y val="4.08203782219530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56401283172943E-3"/>
                  <c:y val="-7.4774547412342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6024871891013793E-3"/>
                  <c:y val="-9.669224039302815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7904428613090487E-4"/>
                  <c:y val="1.9757386095968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5684992500937376E-3"/>
                  <c:y val="5.08290955818022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462358871807732E-4"/>
                  <c:y val="-1.78662763308432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006624171978516E-3"/>
                  <c:y val="-1.01117168046301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7160979877515405E-3"/>
                  <c:y val="3.56063665118784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2277631962671332E-3"/>
                  <c:y val="-3.42300962379702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0954672332625089E-3"/>
                  <c:y val="3.216905579110309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2.1871224430279651E-3"/>
                  <c:y val="-3.87896224510398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5093946590009578E-3"/>
                  <c:y val="-7.41705363752608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4692330125401195E-3"/>
                  <c:y val="-8.36075778989167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108年終年齡層統計!$D$2,鹽埕108年終年齡層統計!$E$2,鹽埕108年終年齡層統計!$F$2,鹽埕108年終年齡層統計!$G$2,鹽埕108年終年齡層統計!$H$2,鹽埕108年終年齡層統計!$I$2,鹽埕108年終年齡層統計!$J$2,鹽埕108年終年齡層統計!$K$2,鹽埕108年終年齡層統計!$L$2,鹽埕108年終年齡層統計!$M$2,鹽埕108年終年齡層統計!$N$2,鹽埕108年終年齡層統計!$O$2,鹽埕108年終年齡層統計!$P$2,鹽埕108年終年齡層統計!$Q$2,鹽埕108年終年齡層統計!$R$2,鹽埕108年終年齡層統計!$S$2,鹽埕108年終年齡層統計!$T$2,鹽埕108年終年齡層統計!$U$2,鹽埕108年終年齡層統計!$V$2,鹽埕108年終年齡層統計!$W$2,鹽埕108年終年齡層統計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108年終年齡層統計!$D$3,鹽埕108年終年齡層統計!$E$3,鹽埕108年終年齡層統計!$F$3,鹽埕108年終年齡層統計!$G$3,鹽埕108年終年齡層統計!$H$3,鹽埕108年終年齡層統計!$I$3,鹽埕108年終年齡層統計!$J$3,鹽埕108年終年齡層統計!$K$3,鹽埕108年終年齡層統計!$L$3,鹽埕108年終年齡層統計!$M$3,鹽埕108年終年齡層統計!$N$3,鹽埕108年終年齡層統計!$O$3,鹽埕108年終年齡層統計!$P$3,鹽埕108年終年齡層統計!$Q$3,鹽埕108年終年齡層統計!$R$3,鹽埕108年終年齡層統計!$S$3,鹽埕108年終年齡層統計!$T$3,鹽埕108年終年齡層統計!$U$3,鹽埕108年終年齡層統計!$V$3,鹽埕108年終年齡層統計!$W$3,鹽埕108年終年齡層統計!$X$3)</c:f>
              <c:numCache>
                <c:formatCode>_-* #,##0_-;\-* #,##0_-;_-* "-"??_-;_-@_-</c:formatCode>
                <c:ptCount val="21"/>
                <c:pt idx="0">
                  <c:v>610</c:v>
                </c:pt>
                <c:pt idx="1">
                  <c:v>580</c:v>
                </c:pt>
                <c:pt idx="2">
                  <c:v>722</c:v>
                </c:pt>
                <c:pt idx="3">
                  <c:v>981</c:v>
                </c:pt>
                <c:pt idx="4">
                  <c:v>1347</c:v>
                </c:pt>
                <c:pt idx="5">
                  <c:v>1479</c:v>
                </c:pt>
                <c:pt idx="6">
                  <c:v>1611</c:v>
                </c:pt>
                <c:pt idx="7">
                  <c:v>1734</c:v>
                </c:pt>
                <c:pt idx="8">
                  <c:v>1616</c:v>
                </c:pt>
                <c:pt idx="9">
                  <c:v>1693</c:v>
                </c:pt>
                <c:pt idx="10">
                  <c:v>1902</c:v>
                </c:pt>
                <c:pt idx="11">
                  <c:v>2260</c:v>
                </c:pt>
                <c:pt idx="12">
                  <c:v>2223</c:v>
                </c:pt>
                <c:pt idx="13">
                  <c:v>1959</c:v>
                </c:pt>
                <c:pt idx="14">
                  <c:v>1135</c:v>
                </c:pt>
                <c:pt idx="15">
                  <c:v>898</c:v>
                </c:pt>
                <c:pt idx="16">
                  <c:v>677</c:v>
                </c:pt>
                <c:pt idx="17">
                  <c:v>413</c:v>
                </c:pt>
                <c:pt idx="18">
                  <c:v>170</c:v>
                </c:pt>
                <c:pt idx="19">
                  <c:v>36</c:v>
                </c:pt>
                <c:pt idx="20" formatCode="General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854656"/>
        <c:axId val="104856576"/>
        <c:axId val="0"/>
      </c:bar3DChart>
      <c:catAx>
        <c:axId val="1048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724925009373826"/>
              <c:y val="0.92040733677821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485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5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6375726471691038E-2"/>
              <c:y val="0.42838610017497808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4854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10月各分齡人口</a:t>
            </a:r>
          </a:p>
        </c:rich>
      </c:tx>
      <c:layout>
        <c:manualLayout>
          <c:xMode val="edge"/>
          <c:yMode val="edge"/>
          <c:x val="0.39484169947506559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10月各分齡人口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820725534308347E-3"/>
                  <c:y val="8.43380905511811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923228346456693E-3"/>
                  <c:y val="4.61983267716535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984533183352081E-4"/>
                  <c:y val="4.60701689632545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290776152980905E-2"/>
                  <c:y val="5.95164862204724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319178852643422E-3"/>
                  <c:y val="1.8365868328958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529808773906E-3"/>
                  <c:y val="1.53515966754155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490954255718034E-3"/>
                  <c:y val="6.47521598862642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83014623172105E-4"/>
                  <c:y val="6.10885553368332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2999625046874E-4"/>
                  <c:y val="1.30669701443569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7875890513685E-3"/>
                  <c:y val="8.37468558617672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26045181852323E-3"/>
                  <c:y val="-2.458921150481189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3977784026996623E-4"/>
                  <c:y val="-2.80921916010498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031683539557561E-3"/>
                  <c:y val="2.93225065616797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2372281589801277E-3"/>
                  <c:y val="-1.82274578958880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5912073490813648E-3"/>
                  <c:y val="-1.99123058836395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2283464566929135E-3"/>
                  <c:y val="1.33437910104986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4177915260592427E-3"/>
                  <c:y val="-7.045261920384951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3687664041994751E-3"/>
                  <c:y val="5.24011646981627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2851518560179978E-3"/>
                  <c:y val="4.80335465879273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5635545556805E-4"/>
                  <c:y val="1.24073846237970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6504499437570305E-3"/>
                  <c:y val="-1.62111083770770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鹽埕108年終年齡層統計!$D$2:$X$2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鹽埕108年終年齡層統計!$D$30:$X$30</c:f>
              <c:numCache>
                <c:formatCode>_-* #,##0_-;\-* #,##0_-;_-* "-"??_-;_-@_-</c:formatCode>
                <c:ptCount val="21"/>
                <c:pt idx="0">
                  <c:v>607</c:v>
                </c:pt>
                <c:pt idx="1">
                  <c:v>567</c:v>
                </c:pt>
                <c:pt idx="2">
                  <c:v>670</c:v>
                </c:pt>
                <c:pt idx="3">
                  <c:v>927</c:v>
                </c:pt>
                <c:pt idx="4">
                  <c:v>1277</c:v>
                </c:pt>
                <c:pt idx="5">
                  <c:v>1491</c:v>
                </c:pt>
                <c:pt idx="6">
                  <c:v>1580</c:v>
                </c:pt>
                <c:pt idx="7">
                  <c:v>1694</c:v>
                </c:pt>
                <c:pt idx="8">
                  <c:v>1683</c:v>
                </c:pt>
                <c:pt idx="9">
                  <c:v>1612</c:v>
                </c:pt>
                <c:pt idx="10">
                  <c:v>1899</c:v>
                </c:pt>
                <c:pt idx="11">
                  <c:v>2243</c:v>
                </c:pt>
                <c:pt idx="12">
                  <c:v>2210</c:v>
                </c:pt>
                <c:pt idx="13">
                  <c:v>2048</c:v>
                </c:pt>
                <c:pt idx="14">
                  <c:v>1186</c:v>
                </c:pt>
                <c:pt idx="15">
                  <c:v>913</c:v>
                </c:pt>
                <c:pt idx="16">
                  <c:v>689</c:v>
                </c:pt>
                <c:pt idx="17">
                  <c:v>396</c:v>
                </c:pt>
                <c:pt idx="18">
                  <c:v>192</c:v>
                </c:pt>
                <c:pt idx="19">
                  <c:v>30</c:v>
                </c:pt>
                <c:pt idx="20" formatCode="General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665920"/>
        <c:axId val="111667840"/>
        <c:axId val="0"/>
      </c:bar3DChart>
      <c:catAx>
        <c:axId val="11166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1997398762654664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66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66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3234205099362576E-2"/>
              <c:y val="0.4305562390638669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665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11月各分齡人口</a:t>
            </a:r>
          </a:p>
        </c:rich>
      </c:tx>
      <c:layout>
        <c:manualLayout>
          <c:xMode val="edge"/>
          <c:yMode val="edge"/>
          <c:x val="0.39484169947506559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4783230221222348E-3"/>
                  <c:y val="-2.37023594706911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81533558305212E-3"/>
                  <c:y val="7.98337707786534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43597675290315E-3"/>
                  <c:y val="-1.17785569772528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622047244094761E-3"/>
                  <c:y val="1.35983978565179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842988376452942E-3"/>
                  <c:y val="5.21140912073490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334551931008624E-3"/>
                  <c:y val="2.65799294619422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0371906636670419E-3"/>
                  <c:y val="1.50952810586176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0366204224471457E-3"/>
                  <c:y val="-2.73050003364963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538010873640799E-3"/>
                  <c:y val="1.1770841219967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6494188226471689E-3"/>
                  <c:y val="6.42943670502725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074709411323585E-2"/>
                  <c:y val="3.98280293088363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256444506936579E-2"/>
                  <c:y val="-3.43480014216972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213957630296213E-3"/>
                  <c:y val="4.79258940288713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1873359580052493E-3"/>
                  <c:y val="2.01942530621172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3373640794900637E-3"/>
                  <c:y val="4.1449652777777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4383670791151106E-4"/>
                  <c:y val="9.8920740376202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4018794525684289E-3"/>
                  <c:y val="9.562281277340332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0796072365953161E-3"/>
                  <c:y val="4.72133366141732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8.2295181852268459E-3"/>
                  <c:y val="1.2465482830271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7974315710535091E-3"/>
                  <c:y val="4.75516732283464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6266404199475069E-3"/>
                  <c:y val="2.61903297244094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鹽埕108年終年齡層統計!$D$2:$X$2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鹽埕108年終年齡層統計!$D$33:$X$33</c:f>
              <c:numCache>
                <c:formatCode>_-* #,##0_-;\-* #,##0_-;_-* "-"??_-;_-@_-</c:formatCode>
                <c:ptCount val="21"/>
                <c:pt idx="0">
                  <c:v>607</c:v>
                </c:pt>
                <c:pt idx="1">
                  <c:v>565</c:v>
                </c:pt>
                <c:pt idx="2">
                  <c:v>673</c:v>
                </c:pt>
                <c:pt idx="3">
                  <c:v>919</c:v>
                </c:pt>
                <c:pt idx="4">
                  <c:v>1260</c:v>
                </c:pt>
                <c:pt idx="5">
                  <c:v>1497</c:v>
                </c:pt>
                <c:pt idx="6">
                  <c:v>1562</c:v>
                </c:pt>
                <c:pt idx="7">
                  <c:v>1681</c:v>
                </c:pt>
                <c:pt idx="8">
                  <c:v>1690</c:v>
                </c:pt>
                <c:pt idx="9">
                  <c:v>1598</c:v>
                </c:pt>
                <c:pt idx="10">
                  <c:v>1879</c:v>
                </c:pt>
                <c:pt idx="11">
                  <c:v>2261</c:v>
                </c:pt>
                <c:pt idx="12">
                  <c:v>2216</c:v>
                </c:pt>
                <c:pt idx="13">
                  <c:v>2048</c:v>
                </c:pt>
                <c:pt idx="14">
                  <c:v>1186</c:v>
                </c:pt>
                <c:pt idx="15">
                  <c:v>920</c:v>
                </c:pt>
                <c:pt idx="16">
                  <c:v>689</c:v>
                </c:pt>
                <c:pt idx="17">
                  <c:v>397</c:v>
                </c:pt>
                <c:pt idx="18">
                  <c:v>187</c:v>
                </c:pt>
                <c:pt idx="19">
                  <c:v>33</c:v>
                </c:pt>
                <c:pt idx="20" formatCode="General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796992"/>
        <c:axId val="111798912"/>
        <c:axId val="0"/>
      </c:bar3DChart>
      <c:catAx>
        <c:axId val="11179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51631046119"/>
              <c:y val="0.926817619477252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79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9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7863821709786277E-2"/>
              <c:y val="0.42628277422353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796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12月各分齡人口</a:t>
            </a:r>
          </a:p>
        </c:rich>
      </c:tx>
      <c:layout>
        <c:manualLayout>
          <c:xMode val="edge"/>
          <c:yMode val="edge"/>
          <c:x val="0.39484169947506559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4654574428195114E-4"/>
                  <c:y val="8.70191519028863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378796400452673E-4"/>
                  <c:y val="2.75898129921259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2616235470566179E-3"/>
                  <c:y val="6.99912510936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4646606674165731E-3"/>
                  <c:y val="3.22650098425196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361079865016881E-3"/>
                  <c:y val="6.99912510936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88301462317213E-3"/>
                  <c:y val="9.06913003062117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995375578052739E-3"/>
                  <c:y val="-4.2521367521367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5259967504061504E-3"/>
                  <c:y val="4.887610202570832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1653959921675969E-3"/>
                  <c:y val="-2.34494245911569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0896137982747304E-4"/>
                  <c:y val="-7.8740157480314957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228580802399155E-3"/>
                  <c:y val="1.99123058836395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9703787026621673E-3"/>
                  <c:y val="-4.51918607830271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7313460817397825E-3"/>
                  <c:y val="1.03044004265091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5281917885264343E-3"/>
                  <c:y val="7.0992590769903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964660667416572E-3"/>
                  <c:y val="2.65884733158355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4.681407011623547E-3"/>
                  <c:y val="2.65884733158355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4502015373078366E-3"/>
                  <c:y val="2.09136455599300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4.3070397450318708E-3"/>
                  <c:y val="8.23456638232720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8246859767527967E-3"/>
                  <c:y val="3.3266349518810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9.5636482939632551E-4"/>
                  <c:y val="4.887084426946631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2070678665165764E-3"/>
                  <c:y val="8.6017812226596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鹽埕108年終年齡層統計!$D$2:$X$2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鹽埕108年終年齡層統計!$D$36:$X$36</c:f>
              <c:numCache>
                <c:formatCode>_-* #,##0_-;\-* #,##0_-;_-* "-"??_-;_-@_-</c:formatCode>
                <c:ptCount val="21"/>
                <c:pt idx="0">
                  <c:v>616</c:v>
                </c:pt>
                <c:pt idx="1">
                  <c:v>565</c:v>
                </c:pt>
                <c:pt idx="2">
                  <c:v>684</c:v>
                </c:pt>
                <c:pt idx="3">
                  <c:v>911</c:v>
                </c:pt>
                <c:pt idx="4">
                  <c:v>1249</c:v>
                </c:pt>
                <c:pt idx="5">
                  <c:v>1499</c:v>
                </c:pt>
                <c:pt idx="6">
                  <c:v>1561</c:v>
                </c:pt>
                <c:pt idx="7">
                  <c:v>1670</c:v>
                </c:pt>
                <c:pt idx="8">
                  <c:v>1703</c:v>
                </c:pt>
                <c:pt idx="9">
                  <c:v>1601</c:v>
                </c:pt>
                <c:pt idx="10">
                  <c:v>1873</c:v>
                </c:pt>
                <c:pt idx="11">
                  <c:v>2271</c:v>
                </c:pt>
                <c:pt idx="12">
                  <c:v>2217</c:v>
                </c:pt>
                <c:pt idx="13">
                  <c:v>2046</c:v>
                </c:pt>
                <c:pt idx="14">
                  <c:v>1194</c:v>
                </c:pt>
                <c:pt idx="15">
                  <c:v>925</c:v>
                </c:pt>
                <c:pt idx="16">
                  <c:v>686</c:v>
                </c:pt>
                <c:pt idx="17">
                  <c:v>392</c:v>
                </c:pt>
                <c:pt idx="18">
                  <c:v>189</c:v>
                </c:pt>
                <c:pt idx="19">
                  <c:v>33</c:v>
                </c:pt>
                <c:pt idx="20" formatCode="General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948544"/>
        <c:axId val="111950464"/>
        <c:axId val="0"/>
      </c:bar3DChart>
      <c:catAx>
        <c:axId val="11194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658769216347958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9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226307649043872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948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2月各分齡人口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2479273424155132E-4"/>
                  <c:y val="2.22323171142069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21901428988044E-4"/>
                  <c:y val="-1.4905108015344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496646252551764E-3"/>
                  <c:y val="-2.7910693855575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661209015539758E-3"/>
                  <c:y val="3.71929470354667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200391617714504E-3"/>
                  <c:y val="4.1710411198600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6697496146315E-3"/>
                  <c:y val="9.27585974830069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8949714619005959E-5"/>
                  <c:y val="3.25577091325122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8633530183727034E-3"/>
                  <c:y val="4.47287839020122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1697704448755E-4"/>
                  <c:y val="8.86499764452520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732283464566946E-3"/>
                  <c:y val="2.14752002153577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262967129108937E-3"/>
                  <c:y val="1.89935392691298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222430529517162E-2"/>
                  <c:y val="-2.11874957937950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268208661417324E-2"/>
                  <c:y val="8.57273211942257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0140815731366875E-3"/>
                  <c:y val="-5.36593983444377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219472565929275E-3"/>
                  <c:y val="3.84295713035870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8738491021955736E-3"/>
                  <c:y val="4.50434080355340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8.9707536557930402E-4"/>
                  <c:y val="-2.80890369473046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0954672332625089E-3"/>
                  <c:y val="-6.21845346254795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1.1950589509644647E-3"/>
                  <c:y val="1.0088162056666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3.1628338124401168E-3"/>
                  <c:y val="4.74443098458847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4930425363496246E-3"/>
                  <c:y val="1.78881485968100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108年終年齡層統計!$D$2,鹽埕108年終年齡層統計!$E$2,鹽埕108年終年齡層統計!$F$2,鹽埕108年終年齡層統計!$G$2,鹽埕108年終年齡層統計!$H$2,鹽埕108年終年齡層統計!$I$2,鹽埕108年終年齡層統計!$J$2,鹽埕108年終年齡層統計!$K$2,鹽埕108年終年齡層統計!$L$2,鹽埕108年終年齡層統計!$M$2,鹽埕108年終年齡層統計!$N$2,鹽埕108年終年齡層統計!$O$2,鹽埕108年終年齡層統計!$P$2,鹽埕108年終年齡層統計!$Q$2,鹽埕108年終年齡層統計!$R$2,鹽埕108年終年齡層統計!$S$2,鹽埕108年終年齡層統計!$T$2,鹽埕108年終年齡層統計!$U$2,鹽埕108年終年齡層統計!$V$2,鹽埕108年終年齡層統計!$W$2,鹽埕108年終年齡層統計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108年終年齡層統計!$D$6,鹽埕108年終年齡層統計!$E$6,鹽埕108年終年齡層統計!$F$6,鹽埕108年終年齡層統計!$G$6,鹽埕108年終年齡層統計!$H$6,鹽埕108年終年齡層統計!$I$6,鹽埕108年終年齡層統計!$J$6,鹽埕108年終年齡層統計!$K$6,鹽埕108年終年齡層統計!$L$6,鹽埕108年終年齡層統計!$M$6,鹽埕108年終年齡層統計!$N$6,鹽埕108年終年齡層統計!$O$6,鹽埕108年終年齡層統計!$P$6,鹽埕108年終年齡層統計!$Q$6,鹽埕108年終年齡層統計!$R$6,鹽埕108年終年齡層統計!$S$6,鹽埕108年終年齡層統計!$T$6,鹽埕108年終年齡層統計!$U$6,鹽埕108年終年齡層統計!$V$6,鹽埕108年終年齡層統計!$W$6,鹽埕108年終年齡層統計!$X$6)</c:f>
              <c:numCache>
                <c:formatCode>_-* #,##0_-;\-* #,##0_-;_-* "-"??_-;_-@_-</c:formatCode>
                <c:ptCount val="21"/>
                <c:pt idx="0">
                  <c:v>621</c:v>
                </c:pt>
                <c:pt idx="1">
                  <c:v>583</c:v>
                </c:pt>
                <c:pt idx="2">
                  <c:v>728</c:v>
                </c:pt>
                <c:pt idx="3">
                  <c:v>971</c:v>
                </c:pt>
                <c:pt idx="4">
                  <c:v>1330</c:v>
                </c:pt>
                <c:pt idx="5">
                  <c:v>1481</c:v>
                </c:pt>
                <c:pt idx="6">
                  <c:v>1615</c:v>
                </c:pt>
                <c:pt idx="7">
                  <c:v>1722</c:v>
                </c:pt>
                <c:pt idx="8">
                  <c:v>1623</c:v>
                </c:pt>
                <c:pt idx="9">
                  <c:v>1693</c:v>
                </c:pt>
                <c:pt idx="10">
                  <c:v>1894</c:v>
                </c:pt>
                <c:pt idx="11">
                  <c:v>2251</c:v>
                </c:pt>
                <c:pt idx="12">
                  <c:v>2210</c:v>
                </c:pt>
                <c:pt idx="13">
                  <c:v>1989</c:v>
                </c:pt>
                <c:pt idx="14">
                  <c:v>1128</c:v>
                </c:pt>
                <c:pt idx="15">
                  <c:v>908</c:v>
                </c:pt>
                <c:pt idx="16">
                  <c:v>676</c:v>
                </c:pt>
                <c:pt idx="17">
                  <c:v>406</c:v>
                </c:pt>
                <c:pt idx="18">
                  <c:v>176</c:v>
                </c:pt>
                <c:pt idx="19">
                  <c:v>33</c:v>
                </c:pt>
                <c:pt idx="20" formatCode="General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133184"/>
        <c:axId val="105135104"/>
        <c:axId val="0"/>
      </c:bar3DChart>
      <c:catAx>
        <c:axId val="10513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92648575178105"/>
              <c:y val="0.9246808016185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513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3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9682695913010872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5133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3月各分齡人口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3月各分齡人口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2864641919760148E-4"/>
                  <c:y val="-3.7329228077259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150231221097438E-4"/>
                  <c:y val="-1.44575678040244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27163271257746E-3"/>
                  <c:y val="-3.696412948381459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354330708661421E-3"/>
                  <c:y val="4.13840096910963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615344956880395E-3"/>
                  <c:y val="3.90659175415573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529808773906E-3"/>
                  <c:y val="3.04656742125984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503353747443382E-4"/>
                  <c:y val="-1.71899185678713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0065733970753657E-2"/>
                  <c:y val="3.7563566272965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568382077240346E-2"/>
                  <c:y val="-4.33284462489063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6573553305836283E-3"/>
                  <c:y val="-1.18228009960293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402074740657416E-4"/>
                  <c:y val="-4.327343697422441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262113069199683E-3"/>
                  <c:y val="5.64455885322027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646606674165731E-2"/>
                  <c:y val="7.5286731736657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382993792442637E-3"/>
                  <c:y val="-3.630796150481196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9986876640419993E-3"/>
                  <c:y val="5.70462346052898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828438111902687E-4"/>
                  <c:y val="2.7675146375933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5425780110819507E-3"/>
                  <c:y val="-4.53613971330507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3.8569137191184436E-3"/>
                  <c:y val="3.73157682212800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2.848498104403616E-3"/>
                  <c:y val="1.0088162056666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4429862933799942E-3"/>
                  <c:y val="-7.54206204993607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485106028413119E-3"/>
                  <c:y val="3.3913789622451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108年終年齡層統計!$D$2,鹽埕108年終年齡層統計!$E$2,鹽埕108年終年齡層統計!$F$2,鹽埕108年終年齡層統計!$G$2,鹽埕108年終年齡層統計!$H$2,鹽埕108年終年齡層統計!$I$2,鹽埕108年終年齡層統計!$J$2,鹽埕108年終年齡層統計!$K$2,鹽埕108年終年齡層統計!$L$2,鹽埕108年終年齡層統計!$M$2,鹽埕108年終年齡層統計!$N$2,鹽埕108年終年齡層統計!$O$2,鹽埕108年終年齡層統計!$P$2,鹽埕108年終年齡層統計!$Q$2,鹽埕108年終年齡層統計!$R$2,鹽埕108年終年齡層統計!$S$2,鹽埕108年終年齡層統計!$T$2,鹽埕108年終年齡層統計!$U$2,鹽埕108年終年齡層統計!$V$2,鹽埕108年終年齡層統計!$W$2,鹽埕108年終年齡層統計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108年終年齡層統計!$D$9,鹽埕108年終年齡層統計!$E$9,鹽埕108年終年齡層統計!$F$9,鹽埕108年終年齡層統計!$G$9,鹽埕108年終年齡層統計!$H$9,鹽埕108年終年齡層統計!$I$9,鹽埕108年終年齡層統計!$J$9,鹽埕108年終年齡層統計!$K$9,鹽埕108年終年齡層統計!$L$9,鹽埕108年終年齡層統計!$M$9,鹽埕108年終年齡層統計!$N$9,鹽埕108年終年齡層統計!$O$9,鹽埕108年終年齡層統計!$P$9,鹽埕108年終年齡層統計!$Q$9,鹽埕108年終年齡層統計!$R$9,鹽埕108年終年齡層統計!$S$9,鹽埕108年終年齡層統計!$T$9,鹽埕108年終年齡層統計!$U$9,鹽埕108年終年齡層統計!$V$9,鹽埕108年終年齡層統計!$W$9,鹽埕108年終年齡層統計!$X$9)</c:f>
              <c:numCache>
                <c:formatCode>_-* #,##0_-;\-* #,##0_-;_-* "-"??_-;_-@_-</c:formatCode>
                <c:ptCount val="21"/>
                <c:pt idx="0">
                  <c:v>612</c:v>
                </c:pt>
                <c:pt idx="1">
                  <c:v>584</c:v>
                </c:pt>
                <c:pt idx="2">
                  <c:v>723</c:v>
                </c:pt>
                <c:pt idx="3">
                  <c:v>965</c:v>
                </c:pt>
                <c:pt idx="4">
                  <c:v>1328</c:v>
                </c:pt>
                <c:pt idx="5">
                  <c:v>1480</c:v>
                </c:pt>
                <c:pt idx="6">
                  <c:v>1603</c:v>
                </c:pt>
                <c:pt idx="7">
                  <c:v>1740</c:v>
                </c:pt>
                <c:pt idx="8">
                  <c:v>1627</c:v>
                </c:pt>
                <c:pt idx="9">
                  <c:v>1673</c:v>
                </c:pt>
                <c:pt idx="10">
                  <c:v>1897</c:v>
                </c:pt>
                <c:pt idx="11">
                  <c:v>2254</c:v>
                </c:pt>
                <c:pt idx="12">
                  <c:v>2205</c:v>
                </c:pt>
                <c:pt idx="13">
                  <c:v>2003</c:v>
                </c:pt>
                <c:pt idx="14">
                  <c:v>1135</c:v>
                </c:pt>
                <c:pt idx="15">
                  <c:v>911</c:v>
                </c:pt>
                <c:pt idx="16">
                  <c:v>683</c:v>
                </c:pt>
                <c:pt idx="17">
                  <c:v>400</c:v>
                </c:pt>
                <c:pt idx="18">
                  <c:v>179</c:v>
                </c:pt>
                <c:pt idx="19">
                  <c:v>33</c:v>
                </c:pt>
                <c:pt idx="20" formatCode="General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329792"/>
        <c:axId val="105331712"/>
        <c:axId val="0"/>
      </c:bar3DChart>
      <c:catAx>
        <c:axId val="10532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2809570678665"/>
              <c:y val="0.93109108431758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533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3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67065054368204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5329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4月各分齡人口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4月各分齡人口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355247260759032E-3"/>
                  <c:y val="-3.81284070260448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576927884014553E-3"/>
                  <c:y val="-4.572986069049061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7244094488188968E-3"/>
                  <c:y val="3.21926105390672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4745240178312E-3"/>
                  <c:y val="4.38774480113063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842988376452942E-3"/>
                  <c:y val="1.8391499890638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641169853768278E-3"/>
                  <c:y val="1.59308699693788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40819897512329E-3"/>
                  <c:y val="2.05464701527693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236314210723655E-3"/>
                  <c:y val="6.40669428040244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0123317918593563E-3"/>
                  <c:y val="2.46349014065550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959796692080156E-3"/>
                  <c:y val="-2.829766471498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26296712910892E-3"/>
                  <c:y val="5.20559930008748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3977784026996623E-4"/>
                  <c:y val="-3.03665655074365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206130483689539E-2"/>
                  <c:y val="-3.144138232720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2372411781860659E-3"/>
                  <c:y val="-2.47425802543912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898137732783402E-3"/>
                  <c:y val="-3.314489534961979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2045369328833904E-3"/>
                  <c:y val="3.06178073894609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67595717202033E-4"/>
                  <c:y val="2.89773874419544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8648502270549551E-3"/>
                  <c:y val="-1.61030351975234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5838020247469108E-4"/>
                  <c:y val="2.281782084931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433362496357E-4"/>
                  <c:y val="6.01756511205330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3.4771695204766093E-3"/>
                  <c:y val="-4.82619960966418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108年終年齡層統計!$D$2,鹽埕108年終年齡層統計!$E$2,鹽埕108年終年齡層統計!$F$2,鹽埕108年終年齡層統計!$G$2,鹽埕108年終年齡層統計!$H$2,鹽埕108年終年齡層統計!$I$2,鹽埕108年終年齡層統計!$J$2,鹽埕108年終年齡層統計!$K$2,鹽埕108年終年齡層統計!$L$2,鹽埕108年終年齡層統計!$M$2,鹽埕108年終年齡層統計!$N$2,鹽埕108年終年齡層統計!$O$2,鹽埕108年終年齡層統計!$P$2,鹽埕108年終年齡層統計!$Q$2,鹽埕108年終年齡層統計!$R$2,鹽埕108年終年齡層統計!$S$2,鹽埕108年終年齡層統計!$T$2,鹽埕108年終年齡層統計!$U$2,鹽埕108年終年齡層統計!$V$2,鹽埕108年終年齡層統計!$W$2,鹽埕108年終年齡層統計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108年終年齡層統計!$D$12,鹽埕108年終年齡層統計!$E$12,鹽埕108年終年齡層統計!$F$12,鹽埕108年終年齡層統計!$G$12,鹽埕108年終年齡層統計!$H$12,鹽埕108年終年齡層統計!$I$12,鹽埕108年終年齡層統計!$J$12,鹽埕108年終年齡層統計!$K$12,鹽埕108年終年齡層統計!$L$12,鹽埕108年終年齡層統計!$M$12,鹽埕108年終年齡層統計!$N$12,鹽埕108年終年齡層統計!$O$12,鹽埕108年終年齡層統計!$P$12,鹽埕108年終年齡層統計!$Q$12,鹽埕108年終年齡層統計!$R$12,鹽埕108年終年齡層統計!$S$12,鹽埕108年終年齡層統計!$T$12,鹽埕108年終年齡層統計!$U$12,鹽埕108年終年齡層統計!$V$12,鹽埕108年終年齡層統計!$W$12,鹽埕108年終年齡層統計!$X$12)</c:f>
              <c:numCache>
                <c:formatCode>_-* #,##0_-;\-* #,##0_-;_-* "-"??_-;_-@_-</c:formatCode>
                <c:ptCount val="21"/>
                <c:pt idx="0">
                  <c:v>606</c:v>
                </c:pt>
                <c:pt idx="1">
                  <c:v>578</c:v>
                </c:pt>
                <c:pt idx="2">
                  <c:v>717</c:v>
                </c:pt>
                <c:pt idx="3">
                  <c:v>962</c:v>
                </c:pt>
                <c:pt idx="4">
                  <c:v>1325</c:v>
                </c:pt>
                <c:pt idx="5">
                  <c:v>1471</c:v>
                </c:pt>
                <c:pt idx="6">
                  <c:v>1603</c:v>
                </c:pt>
                <c:pt idx="7">
                  <c:v>1720</c:v>
                </c:pt>
                <c:pt idx="8">
                  <c:v>1648</c:v>
                </c:pt>
                <c:pt idx="9">
                  <c:v>1667</c:v>
                </c:pt>
                <c:pt idx="10">
                  <c:v>1889</c:v>
                </c:pt>
                <c:pt idx="11">
                  <c:v>2248</c:v>
                </c:pt>
                <c:pt idx="12">
                  <c:v>2200</c:v>
                </c:pt>
                <c:pt idx="13">
                  <c:v>1997</c:v>
                </c:pt>
                <c:pt idx="14">
                  <c:v>1155</c:v>
                </c:pt>
                <c:pt idx="15">
                  <c:v>900</c:v>
                </c:pt>
                <c:pt idx="16">
                  <c:v>693</c:v>
                </c:pt>
                <c:pt idx="17">
                  <c:v>395</c:v>
                </c:pt>
                <c:pt idx="18">
                  <c:v>176</c:v>
                </c:pt>
                <c:pt idx="19">
                  <c:v>35</c:v>
                </c:pt>
                <c:pt idx="20" formatCode="General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542784"/>
        <c:axId val="105544704"/>
        <c:axId val="0"/>
      </c:bar3DChart>
      <c:catAx>
        <c:axId val="10554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95819272590929"/>
              <c:y val="0.933227902176290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554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4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8029152605924259E-2"/>
              <c:y val="0.4326930569225722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554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7136191309419817E-2"/>
          <c:y val="0.23611144760751071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5月各分齡人口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196517102028976E-3"/>
                  <c:y val="-4.34702873679251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418197725284402E-3"/>
                  <c:y val="-8.220607039504688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583802024746993E-4"/>
                  <c:y val="-2.1031024968032842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07574053243353E-3"/>
                  <c:y val="5.45612086950669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31608548931403E-3"/>
                  <c:y val="2.59724745945218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3683445819272587E-3"/>
                  <c:y val="2.12929926727909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0292671749364659E-3"/>
                  <c:y val="-8.69960966417667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246635837186532E-3"/>
                  <c:y val="-1.048236758866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172978377702795E-3"/>
                  <c:y val="2.66824819974426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8116485439320164E-4"/>
                  <c:y val="-5.17094017094017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402074740657416E-4"/>
                  <c:y val="-5.91543845480853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891966629171352E-3"/>
                  <c:y val="-9.11287456255468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710020622422197E-2"/>
                  <c:y val="6.90343394575682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6754572345123523E-3"/>
                  <c:y val="4.71010835184064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219472565929268E-3"/>
                  <c:y val="3.20310922673127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2829646294198E-3"/>
                  <c:y val="5.98223299010701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67595717202033E-4"/>
                  <c:y val="3.22716871929470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8727867349914613E-3"/>
                  <c:y val="2.417726630325058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7.8906803316252131E-4"/>
                  <c:y val="-2.77542230298136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400824896887917E-3"/>
                  <c:y val="3.01719496601386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4612965046035977E-3"/>
                  <c:y val="3.18645265495659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108年終年齡層統計!$D$2,鹽埕108年終年齡層統計!$E$2,鹽埕108年終年齡層統計!$F$2,鹽埕108年終年齡層統計!$G$2,鹽埕108年終年齡層統計!$H$2,鹽埕108年終年齡層統計!$I$2,鹽埕108年終年齡層統計!$J$2,鹽埕108年終年齡層統計!$K$2,鹽埕108年終年齡層統計!$L$2,鹽埕108年終年齡層統計!$M$2,鹽埕108年終年齡層統計!$N$2,鹽埕108年終年齡層統計!$O$2,鹽埕108年終年齡層統計!$P$2,鹽埕108年終年齡層統計!$Q$2,鹽埕108年終年齡層統計!$R$2,鹽埕108年終年齡層統計!$S$2,鹽埕108年終年齡層統計!$T$2,鹽埕108年終年齡層統計!$U$2,鹽埕108年終年齡層統計!$V$2,鹽埕108年終年齡層統計!$W$2,鹽埕108年終年齡層統計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108年終年齡層統計!$D$15,鹽埕108年終年齡層統計!$E$15,鹽埕108年終年齡層統計!$F$15,鹽埕108年終年齡層統計!$G$15,鹽埕108年終年齡層統計!$H$15,鹽埕108年終年齡層統計!$I$15,鹽埕108年終年齡層統計!$J$15,鹽埕108年終年齡層統計!$K$15,鹽埕108年終年齡層統計!$L$15,鹽埕108年終年齡層統計!$M$15,鹽埕108年終年齡層統計!$N$15,鹽埕108年終年齡層統計!$O$15,鹽埕108年終年齡層統計!$P$15,鹽埕108年終年齡層統計!$Q$15,鹽埕108年終年齡層統計!$R$15,鹽埕108年終年齡層統計!$S$15,鹽埕108年終年齡層統計!$T$15,鹽埕108年終年齡層統計!$U$15,鹽埕108年終年齡層統計!$V$15,鹽埕108年終年齡層統計!$W$15,鹽埕108年終年齡層統計!$X$15)</c:f>
              <c:numCache>
                <c:formatCode>_-* #,##0_-;\-* #,##0_-;_-* "-"??_-;_-@_-</c:formatCode>
                <c:ptCount val="21"/>
                <c:pt idx="0">
                  <c:v>612</c:v>
                </c:pt>
                <c:pt idx="1">
                  <c:v>562</c:v>
                </c:pt>
                <c:pt idx="2">
                  <c:v>712</c:v>
                </c:pt>
                <c:pt idx="3">
                  <c:v>962</c:v>
                </c:pt>
                <c:pt idx="4">
                  <c:v>1312</c:v>
                </c:pt>
                <c:pt idx="5">
                  <c:v>1484</c:v>
                </c:pt>
                <c:pt idx="6">
                  <c:v>1602</c:v>
                </c:pt>
                <c:pt idx="7">
                  <c:v>1699</c:v>
                </c:pt>
                <c:pt idx="8">
                  <c:v>1662</c:v>
                </c:pt>
                <c:pt idx="9">
                  <c:v>1667</c:v>
                </c:pt>
                <c:pt idx="10">
                  <c:v>1881</c:v>
                </c:pt>
                <c:pt idx="11">
                  <c:v>2245</c:v>
                </c:pt>
                <c:pt idx="12">
                  <c:v>2206</c:v>
                </c:pt>
                <c:pt idx="13">
                  <c:v>2001</c:v>
                </c:pt>
                <c:pt idx="14">
                  <c:v>1159</c:v>
                </c:pt>
                <c:pt idx="15">
                  <c:v>901</c:v>
                </c:pt>
                <c:pt idx="16">
                  <c:v>689</c:v>
                </c:pt>
                <c:pt idx="17">
                  <c:v>391</c:v>
                </c:pt>
                <c:pt idx="18">
                  <c:v>182</c:v>
                </c:pt>
                <c:pt idx="19">
                  <c:v>35</c:v>
                </c:pt>
                <c:pt idx="20" formatCode="General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0922368"/>
        <c:axId val="110928640"/>
        <c:axId val="0"/>
      </c:bar3DChart>
      <c:catAx>
        <c:axId val="11092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94216347956504"/>
              <c:y val="0.93109108431758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09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5549071991001123E-2"/>
              <c:y val="0.4327263779527558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0922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6月各分齡人口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434612340124186E-3"/>
                  <c:y val="2.01847365233192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645710952797594E-3"/>
                  <c:y val="-1.6856787132377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644794400699896E-3"/>
                  <c:y val="-9.998990510801540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21330666999988E-3"/>
                  <c:y val="1.51221481930143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359121776444612E-3"/>
                  <c:y val="2.44683356888081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399616714577E-3"/>
                  <c:y val="1.05828117639062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032537599466735E-4"/>
                  <c:y val="4.16565717746812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38690996958719E-4"/>
                  <c:y val="-2.94585772932229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31921009873766E-3"/>
                  <c:y val="2.83767413688673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1593863267091565E-2"/>
                  <c:y val="-3.88838414428965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50106236720411E-3"/>
                  <c:y val="-5.382259909818968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8584551931008E-3"/>
                  <c:y val="6.73665791776028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0883366141732284E-2"/>
                  <c:y val="7.51944581146106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0378910969462151E-3"/>
                  <c:y val="-1.9143280166902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3849310502853809E-3"/>
                  <c:y val="1.31586917019987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626588343123776E-3"/>
                  <c:y val="4.99377481660946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4098029412990044E-3"/>
                  <c:y val="6.88639881553268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203474565679292E-3"/>
                  <c:y val="4.59519483141530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3.7652585093529991E-3"/>
                  <c:y val="2.64654418197725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4333624963562E-4"/>
                  <c:y val="-1.879332391143415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1385451818522732E-3"/>
                  <c:y val="1.5840568005922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108年終年齡層統計!$D$2,鹽埕108年終年齡層統計!$E$2,鹽埕108年終年齡層統計!$F$2,鹽埕108年終年齡層統計!$G$2,鹽埕108年終年齡層統計!$H$2,鹽埕108年終年齡層統計!$I$2,鹽埕108年終年齡層統計!$J$2,鹽埕108年終年齡層統計!$K$2,鹽埕108年終年齡層統計!$L$2,鹽埕108年終年齡層統計!$M$2,鹽埕108年終年齡層統計!$N$2,鹽埕108年終年齡層統計!$O$2,鹽埕108年終年齡層統計!$P$2,鹽埕108年終年齡層統計!$Q$2,鹽埕108年終年齡層統計!$R$2,鹽埕108年終年齡層統計!$S$2,鹽埕108年終年齡層統計!$T$2,鹽埕108年終年齡層統計!$U$2,鹽埕108年終年齡層統計!$V$2,鹽埕108年終年齡層統計!$W$2,鹽埕108年終年齡層統計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108年終年齡層統計!$D$18,鹽埕108年終年齡層統計!$E$18,鹽埕108年終年齡層統計!$F$18,鹽埕108年終年齡層統計!$G$18,鹽埕108年終年齡層統計!$H$18,鹽埕108年終年齡層統計!$I$18,鹽埕108年終年齡層統計!$J$18,鹽埕108年終年齡層統計!$K$18,鹽埕108年終年齡層統計!$L$18,鹽埕108年終年齡層統計!$M$18,鹽埕108年終年齡層統計!$N$18,鹽埕108年終年齡層統計!$O$18,鹽埕108年終年齡層統計!$P$18,鹽埕108年終年齡層統計!$Q$18,鹽埕108年終年齡層統計!$R$18,鹽埕108年終年齡層統計!$S$18,鹽埕108年終年齡層統計!$T$18,鹽埕108年終年齡層統計!$U$18,鹽埕108年終年齡層統計!$V$18,鹽埕108年終年齡層統計!$W$18,鹽埕108年終年齡層統計!$X$18)</c:f>
              <c:numCache>
                <c:formatCode>_-* #,##0_-;\-* #,##0_-;_-* "-"??_-;_-@_-</c:formatCode>
                <c:ptCount val="21"/>
                <c:pt idx="0">
                  <c:v>613</c:v>
                </c:pt>
                <c:pt idx="1">
                  <c:v>558</c:v>
                </c:pt>
                <c:pt idx="2">
                  <c:v>705</c:v>
                </c:pt>
                <c:pt idx="3">
                  <c:v>965</c:v>
                </c:pt>
                <c:pt idx="4">
                  <c:v>1311</c:v>
                </c:pt>
                <c:pt idx="5">
                  <c:v>1491</c:v>
                </c:pt>
                <c:pt idx="6">
                  <c:v>1588</c:v>
                </c:pt>
                <c:pt idx="7">
                  <c:v>1694</c:v>
                </c:pt>
                <c:pt idx="8">
                  <c:v>1673</c:v>
                </c:pt>
                <c:pt idx="9">
                  <c:v>1655</c:v>
                </c:pt>
                <c:pt idx="10">
                  <c:v>1864</c:v>
                </c:pt>
                <c:pt idx="11">
                  <c:v>2255</c:v>
                </c:pt>
                <c:pt idx="12">
                  <c:v>2207</c:v>
                </c:pt>
                <c:pt idx="13">
                  <c:v>2004</c:v>
                </c:pt>
                <c:pt idx="14">
                  <c:v>1157</c:v>
                </c:pt>
                <c:pt idx="15">
                  <c:v>906</c:v>
                </c:pt>
                <c:pt idx="16">
                  <c:v>687</c:v>
                </c:pt>
                <c:pt idx="17">
                  <c:v>392</c:v>
                </c:pt>
                <c:pt idx="18">
                  <c:v>186</c:v>
                </c:pt>
                <c:pt idx="19">
                  <c:v>35</c:v>
                </c:pt>
                <c:pt idx="20" formatCode="General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0984192"/>
        <c:axId val="110994560"/>
        <c:axId val="0"/>
      </c:bar3DChart>
      <c:catAx>
        <c:axId val="11098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29675196850397"/>
              <c:y val="0.9246808016185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099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9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060976752905883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0984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7月各分齡人口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7月各分齡人口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741490647002458E-3"/>
                  <c:y val="-2.94922269331718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87334916468785E-4"/>
                  <c:y val="-4.924624806514572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882889638795164E-3"/>
                  <c:y val="2.21481930143347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81843936174652E-3"/>
                  <c:y val="5.33144895349620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517851935174774E-3"/>
                  <c:y val="7.0593579648697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080531600216648E-3"/>
                  <c:y val="5.7867285820041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1982330333708279E-3"/>
                  <c:y val="-1.47056813210848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0365813648293963E-3"/>
                  <c:y val="5.54120188101491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54863975336416E-3"/>
                  <c:y val="3.39104246584561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008457276173849E-3"/>
                  <c:y val="5.55757453395248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649210515352263E-3"/>
                  <c:y val="3.11158220607039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3040244969378824E-3"/>
                  <c:y val="2.23467258900325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8912635920509941E-3"/>
                  <c:y val="6.79116770559930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076115485564309E-3"/>
                  <c:y val="1.04128810821724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6997458651001972E-3"/>
                  <c:y val="3.57746147116225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626588343123776E-3"/>
                  <c:y val="4.45958678242143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7.5636378785985084E-4"/>
                  <c:y val="1.33033851537788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4023455401408177E-3"/>
                  <c:y val="4.63994885254727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1197558638503529E-3"/>
                  <c:y val="3.71492025035332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7895471399408409E-3"/>
                  <c:y val="1.6824819974426283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8157938591009467E-3"/>
                  <c:y val="3.18662090315633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108年終年齡層統計!$D$2,鹽埕108年終年齡層統計!$E$2,鹽埕108年終年齡層統計!$F$2,鹽埕108年終年齡層統計!$G$2,鹽埕108年終年齡層統計!$H$2,鹽埕108年終年齡層統計!$I$2,鹽埕108年終年齡層統計!$J$2,鹽埕108年終年齡層統計!$K$2,鹽埕108年終年齡層統計!$L$2,鹽埕108年終年齡層統計!$M$2,鹽埕108年終年齡層統計!$N$2,鹽埕108年終年齡層統計!$O$2,鹽埕108年終年齡層統計!$P$2,鹽埕108年終年齡層統計!$Q$2,鹽埕108年終年齡層統計!$R$2,鹽埕108年終年齡層統計!$S$2,鹽埕108年終年齡層統計!$T$2,鹽埕108年終年齡層統計!$U$2,鹽埕108年終年齡層統計!$V$2,鹽埕108年終年齡層統計!$W$2,鹽埕108年終年齡層統計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108年終年齡層統計!$D$21,鹽埕108年終年齡層統計!$E$21,鹽埕108年終年齡層統計!$F$21,鹽埕108年終年齡層統計!$G$21,鹽埕108年終年齡層統計!$H$21,鹽埕108年終年齡層統計!$I$21,鹽埕108年終年齡層統計!$J$21,鹽埕108年終年齡層統計!$K$21,鹽埕108年終年齡層統計!$L$21,鹽埕108年終年齡層統計!$M$21,鹽埕108年終年齡層統計!$N$21,鹽埕108年終年齡層統計!$O$21,鹽埕108年終年齡層統計!$P$21,鹽埕108年終年齡層統計!$Q$21,鹽埕108年終年齡層統計!$R$21,鹽埕108年終年齡層統計!$S$21,鹽埕108年終年齡層統計!$T$21,鹽埕108年終年齡層統計!$U$21,鹽埕108年終年齡層統計!$V$21,鹽埕108年終年齡層統計!$W$21,鹽埕108年終年齡層統計!$X$21)</c:f>
              <c:numCache>
                <c:formatCode>_-* #,##0_-;\-* #,##0_-;_-* "-"??_-;_-@_-</c:formatCode>
                <c:ptCount val="21"/>
                <c:pt idx="0">
                  <c:v>615</c:v>
                </c:pt>
                <c:pt idx="1">
                  <c:v>565</c:v>
                </c:pt>
                <c:pt idx="2">
                  <c:v>703</c:v>
                </c:pt>
                <c:pt idx="3">
                  <c:v>953</c:v>
                </c:pt>
                <c:pt idx="4">
                  <c:v>1314</c:v>
                </c:pt>
                <c:pt idx="5">
                  <c:v>1502</c:v>
                </c:pt>
                <c:pt idx="6">
                  <c:v>1586</c:v>
                </c:pt>
                <c:pt idx="7">
                  <c:v>1706</c:v>
                </c:pt>
                <c:pt idx="8">
                  <c:v>1676</c:v>
                </c:pt>
                <c:pt idx="9">
                  <c:v>1640</c:v>
                </c:pt>
                <c:pt idx="10">
                  <c:v>1880</c:v>
                </c:pt>
                <c:pt idx="11">
                  <c:v>2251</c:v>
                </c:pt>
                <c:pt idx="12">
                  <c:v>2212</c:v>
                </c:pt>
                <c:pt idx="13">
                  <c:v>2018</c:v>
                </c:pt>
                <c:pt idx="14">
                  <c:v>1152</c:v>
                </c:pt>
                <c:pt idx="15">
                  <c:v>916</c:v>
                </c:pt>
                <c:pt idx="16">
                  <c:v>679</c:v>
                </c:pt>
                <c:pt idx="17">
                  <c:v>398</c:v>
                </c:pt>
                <c:pt idx="18">
                  <c:v>188</c:v>
                </c:pt>
                <c:pt idx="19">
                  <c:v>33</c:v>
                </c:pt>
                <c:pt idx="20" formatCode="General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184896"/>
        <c:axId val="111207552"/>
        <c:axId val="0"/>
      </c:bar3DChart>
      <c:catAx>
        <c:axId val="11118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51631046119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20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0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2407550618672669E-2"/>
              <c:y val="0.421942496445756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184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8月各分齡人口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8月各分齡人口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1237345331833521E-3"/>
                  <c:y val="3.7552998182919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638253551637E-3"/>
                  <c:y val="2.13372366915674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583802024746906E-4"/>
                  <c:y val="5.18002557372636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21330666999957E-3"/>
                  <c:y val="5.67046907598088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279756697079532E-3"/>
                  <c:y val="6.3108217242075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43277923592883E-3"/>
                  <c:y val="2.34167844404064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8949714619005959E-5"/>
                  <c:y val="7.014267447338313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673082531350249E-3"/>
                  <c:y val="8.11208695066962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1697704453612E-4"/>
                  <c:y val="2.78635843596473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6414823147106609E-3"/>
                  <c:y val="1.004441752473248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2956088822230553E-3"/>
                  <c:y val="1.50901810350629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324834395700537E-3"/>
                  <c:y val="7.12245103977387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048697037870266E-2"/>
                  <c:y val="7.68126640419947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3685789276340458E-3"/>
                  <c:y val="1.56588599501985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6850810315377245E-4"/>
                  <c:y val="5.01043138838414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2829646294215E-3"/>
                  <c:y val="5.60788074567602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198266883306254E-3"/>
                  <c:y val="5.913924221010835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4261550639503395E-3"/>
                  <c:y val="1.59482468537586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5.0880098321043205E-3"/>
                  <c:y val="6.3858604212934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1787068283131276E-3"/>
                  <c:y val="1.82414698162729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1623547056617922E-3"/>
                  <c:y val="6.39174910828454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108年終年齡層統計!$D$2,鹽埕108年終年齡層統計!$E$2,鹽埕108年終年齡層統計!$F$2,鹽埕108年終年齡層統計!$G$2,鹽埕108年終年齡層統計!$H$2,鹽埕108年終年齡層統計!$I$2,鹽埕108年終年齡層統計!$J$2,鹽埕108年終年齡層統計!$K$2,鹽埕108年終年齡層統計!$L$2,鹽埕108年終年齡層統計!$M$2,鹽埕108年終年齡層統計!$N$2,鹽埕108年終年齡層統計!$O$2,鹽埕108年終年齡層統計!$P$2,鹽埕108年終年齡層統計!$Q$2,鹽埕108年終年齡層統計!$R$2,鹽埕108年終年齡層統計!$S$2,鹽埕108年終年齡層統計!$T$2,鹽埕108年終年齡層統計!$U$2,鹽埕108年終年齡層統計!$V$2,鹽埕108年終年齡層統計!$W$2,鹽埕108年終年齡層統計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108年終年齡層統計!$D$24,鹽埕108年終年齡層統計!$E$24,鹽埕108年終年齡層統計!$F$24,鹽埕108年終年齡層統計!$G$24,鹽埕108年終年齡層統計!$H$24,鹽埕108年終年齡層統計!$I$24,鹽埕108年終年齡層統計!$J$24,鹽埕108年終年齡層統計!$K$24,鹽埕108年終年齡層統計!$L$24,鹽埕108年終年齡層統計!$M$24,鹽埕108年終年齡層統計!$N$24,鹽埕108年終年齡層統計!$O$24,鹽埕108年終年齡層統計!$P$24,鹽埕108年終年齡層統計!$Q$24,鹽埕108年終年齡層統計!$R$24,鹽埕108年終年齡層統計!$S$24,鹽埕108年終年齡層統計!$T$24,鹽埕108年終年齡層統計!$U$24,鹽埕108年終年齡層統計!$V$24,鹽埕108年終年齡層統計!$W$24,鹽埕108年終年齡層統計!$X$24)</c:f>
              <c:numCache>
                <c:formatCode>_-* #,##0_-;\-* #,##0_-;_-* "-"??_-;_-@_-</c:formatCode>
                <c:ptCount val="21"/>
                <c:pt idx="0">
                  <c:v>617</c:v>
                </c:pt>
                <c:pt idx="1">
                  <c:v>560</c:v>
                </c:pt>
                <c:pt idx="2">
                  <c:v>696</c:v>
                </c:pt>
                <c:pt idx="3">
                  <c:v>935</c:v>
                </c:pt>
                <c:pt idx="4">
                  <c:v>1317</c:v>
                </c:pt>
                <c:pt idx="5">
                  <c:v>1494</c:v>
                </c:pt>
                <c:pt idx="6">
                  <c:v>1582</c:v>
                </c:pt>
                <c:pt idx="7">
                  <c:v>1711</c:v>
                </c:pt>
                <c:pt idx="8">
                  <c:v>1671</c:v>
                </c:pt>
                <c:pt idx="9">
                  <c:v>1633</c:v>
                </c:pt>
                <c:pt idx="10">
                  <c:v>1887</c:v>
                </c:pt>
                <c:pt idx="11">
                  <c:v>2257</c:v>
                </c:pt>
                <c:pt idx="12">
                  <c:v>2199</c:v>
                </c:pt>
                <c:pt idx="13">
                  <c:v>2041</c:v>
                </c:pt>
                <c:pt idx="14">
                  <c:v>1148</c:v>
                </c:pt>
                <c:pt idx="15">
                  <c:v>913</c:v>
                </c:pt>
                <c:pt idx="16">
                  <c:v>681</c:v>
                </c:pt>
                <c:pt idx="17">
                  <c:v>404</c:v>
                </c:pt>
                <c:pt idx="18">
                  <c:v>188</c:v>
                </c:pt>
                <c:pt idx="19">
                  <c:v>31</c:v>
                </c:pt>
                <c:pt idx="20" formatCode="General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400064"/>
        <c:axId val="111401984"/>
        <c:axId val="0"/>
      </c:bar3DChart>
      <c:catAx>
        <c:axId val="11140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26492782152225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40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40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391638545181853E-2"/>
              <c:y val="0.42628277422353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400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9月各分齡人口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9月各分齡人口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862204724409448E-3"/>
                  <c:y val="4.3096907808398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508061492312E-3"/>
                  <c:y val="5.28061433727034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225721784776906E-4"/>
                  <c:y val="1.96935832239720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660948631421073E-3"/>
                  <c:y val="7.22211969597550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742032245969255E-5"/>
                  <c:y val="6.9082185039370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334551931008624E-3"/>
                  <c:y val="4.34933426290463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104320293296672E-3"/>
                  <c:y val="5.7734369742242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279840019997501E-4"/>
                  <c:y val="-3.33518406353052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3522684664417E-3"/>
                  <c:y val="4.6234210958005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7875890513685E-3"/>
                  <c:y val="7.1033601268595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501452943381532E-3"/>
                  <c:y val="4.86675005468066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5033277090363704E-2"/>
                  <c:y val="2.686187664041994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7252413760779904E-2"/>
                  <c:y val="1.02474983595800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76949756280465E-3"/>
                  <c:y val="4.97320647419072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9.8174446944131986E-3"/>
                  <c:y val="7.982522692475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2280418072740909E-3"/>
                  <c:y val="1.08691491688538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9058867641544809E-3"/>
                  <c:y val="8.96455325896762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5836145481814774E-3"/>
                  <c:y val="2.45601624015755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2771372328458943E-3"/>
                  <c:y val="5.10837024278215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093363329582711E-4"/>
                  <c:y val="3.93598261154855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6.6186257967755123E-3"/>
                  <c:y val="3.7539985236220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鹽埕108年終年齡層統計!$D$2:$X$2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鹽埕108年終年齡層統計!$D$27:$X$27</c:f>
              <c:numCache>
                <c:formatCode>_-* #,##0_-;\-* #,##0_-;_-* "-"??_-;_-@_-</c:formatCode>
                <c:ptCount val="21"/>
                <c:pt idx="0">
                  <c:v>612</c:v>
                </c:pt>
                <c:pt idx="1">
                  <c:v>561</c:v>
                </c:pt>
                <c:pt idx="2">
                  <c:v>679</c:v>
                </c:pt>
                <c:pt idx="3">
                  <c:v>937</c:v>
                </c:pt>
                <c:pt idx="4">
                  <c:v>1298</c:v>
                </c:pt>
                <c:pt idx="5">
                  <c:v>1486</c:v>
                </c:pt>
                <c:pt idx="6">
                  <c:v>1576</c:v>
                </c:pt>
                <c:pt idx="7">
                  <c:v>1701</c:v>
                </c:pt>
                <c:pt idx="8">
                  <c:v>1678</c:v>
                </c:pt>
                <c:pt idx="9">
                  <c:v>1628</c:v>
                </c:pt>
                <c:pt idx="10">
                  <c:v>1890</c:v>
                </c:pt>
                <c:pt idx="11">
                  <c:v>2257</c:v>
                </c:pt>
                <c:pt idx="12">
                  <c:v>2197</c:v>
                </c:pt>
                <c:pt idx="13">
                  <c:v>2041</c:v>
                </c:pt>
                <c:pt idx="14">
                  <c:v>1168</c:v>
                </c:pt>
                <c:pt idx="15">
                  <c:v>918</c:v>
                </c:pt>
                <c:pt idx="16">
                  <c:v>688</c:v>
                </c:pt>
                <c:pt idx="17">
                  <c:v>396</c:v>
                </c:pt>
                <c:pt idx="18">
                  <c:v>189</c:v>
                </c:pt>
                <c:pt idx="19">
                  <c:v>31</c:v>
                </c:pt>
                <c:pt idx="20" formatCode="General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862528"/>
        <c:axId val="111864448"/>
        <c:axId val="0"/>
      </c:bar3DChart>
      <c:catAx>
        <c:axId val="11186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51631046119"/>
              <c:y val="0.92040733677821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86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86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2.8769919385076864E-2"/>
              <c:y val="0.4305562390638669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1862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16</xdr:row>
      <xdr:rowOff>0</xdr:rowOff>
    </xdr:to>
    <xdr:graphicFrame macro="">
      <xdr:nvGraphicFramePr>
        <xdr:cNvPr id="410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4110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0</xdr:colOff>
      <xdr:row>48</xdr:row>
      <xdr:rowOff>0</xdr:rowOff>
    </xdr:to>
    <xdr:graphicFrame macro="">
      <xdr:nvGraphicFramePr>
        <xdr:cNvPr id="4111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4112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14</xdr:col>
      <xdr:colOff>0</xdr:colOff>
      <xdr:row>80</xdr:row>
      <xdr:rowOff>0</xdr:rowOff>
    </xdr:to>
    <xdr:graphicFrame macro="">
      <xdr:nvGraphicFramePr>
        <xdr:cNvPr id="4113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14</xdr:col>
      <xdr:colOff>0</xdr:colOff>
      <xdr:row>96</xdr:row>
      <xdr:rowOff>0</xdr:rowOff>
    </xdr:to>
    <xdr:graphicFrame macro="">
      <xdr:nvGraphicFramePr>
        <xdr:cNvPr id="4114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14</xdr:col>
      <xdr:colOff>0</xdr:colOff>
      <xdr:row>112</xdr:row>
      <xdr:rowOff>0</xdr:rowOff>
    </xdr:to>
    <xdr:graphicFrame macro="">
      <xdr:nvGraphicFramePr>
        <xdr:cNvPr id="4115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14</xdr:col>
      <xdr:colOff>0</xdr:colOff>
      <xdr:row>128</xdr:row>
      <xdr:rowOff>0</xdr:rowOff>
    </xdr:to>
    <xdr:graphicFrame macro="">
      <xdr:nvGraphicFramePr>
        <xdr:cNvPr id="4116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14</xdr:col>
      <xdr:colOff>0</xdr:colOff>
      <xdr:row>144</xdr:row>
      <xdr:rowOff>0</xdr:rowOff>
    </xdr:to>
    <xdr:graphicFrame macro="">
      <xdr:nvGraphicFramePr>
        <xdr:cNvPr id="4117" name="圖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14</xdr:col>
      <xdr:colOff>0</xdr:colOff>
      <xdr:row>160</xdr:row>
      <xdr:rowOff>0</xdr:rowOff>
    </xdr:to>
    <xdr:graphicFrame macro="">
      <xdr:nvGraphicFramePr>
        <xdr:cNvPr id="4118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14</xdr:col>
      <xdr:colOff>0</xdr:colOff>
      <xdr:row>176</xdr:row>
      <xdr:rowOff>0</xdr:rowOff>
    </xdr:to>
    <xdr:graphicFrame macro="">
      <xdr:nvGraphicFramePr>
        <xdr:cNvPr id="4119" name="圖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14</xdr:col>
      <xdr:colOff>0</xdr:colOff>
      <xdr:row>192</xdr:row>
      <xdr:rowOff>0</xdr:rowOff>
    </xdr:to>
    <xdr:graphicFrame macro="">
      <xdr:nvGraphicFramePr>
        <xdr:cNvPr id="4120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view="pageBreakPreview" zoomScaleNormal="130" zoomScaleSheetLayoutView="100" workbookViewId="0"/>
  </sheetViews>
  <sheetFormatPr defaultColWidth="10.21875" defaultRowHeight="13.8"/>
  <cols>
    <col min="1" max="2" width="6.88671875" style="5" customWidth="1"/>
    <col min="3" max="3" width="11.88671875" style="5" customWidth="1"/>
    <col min="4" max="24" width="10.6640625" style="5" customWidth="1"/>
    <col min="25" max="16384" width="10.21875" style="5"/>
  </cols>
  <sheetData>
    <row r="1" spans="1:28" ht="24.6">
      <c r="A1" s="18" t="s">
        <v>41</v>
      </c>
    </row>
    <row r="2" spans="1:28" s="1" customFormat="1" ht="35.1" customHeight="1">
      <c r="A2" s="11" t="s">
        <v>0</v>
      </c>
      <c r="B2" s="10" t="s">
        <v>14</v>
      </c>
      <c r="C2" s="9" t="s">
        <v>15</v>
      </c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7" t="s">
        <v>32</v>
      </c>
      <c r="P2" s="7" t="s">
        <v>33</v>
      </c>
      <c r="Q2" s="7" t="s">
        <v>34</v>
      </c>
      <c r="R2" s="7" t="s">
        <v>35</v>
      </c>
      <c r="S2" s="7" t="s">
        <v>36</v>
      </c>
      <c r="T2" s="7" t="s">
        <v>37</v>
      </c>
      <c r="U2" s="7" t="s">
        <v>38</v>
      </c>
      <c r="V2" s="7" t="s">
        <v>39</v>
      </c>
      <c r="W2" s="7" t="s">
        <v>40</v>
      </c>
      <c r="X2" s="8" t="s">
        <v>16</v>
      </c>
      <c r="Y2" s="17"/>
      <c r="Z2" s="17"/>
      <c r="AA2" s="17"/>
      <c r="AB2" s="17"/>
    </row>
    <row r="3" spans="1:28" s="4" customFormat="1" ht="24.9" customHeight="1">
      <c r="A3" s="19" t="s">
        <v>2</v>
      </c>
      <c r="B3" s="12" t="s">
        <v>1</v>
      </c>
      <c r="C3" s="2">
        <f>SUM(D3:X3)</f>
        <v>24048</v>
      </c>
      <c r="D3" s="3">
        <f t="shared" ref="D3:X3" si="0">SUM(D4:D5)</f>
        <v>610</v>
      </c>
      <c r="E3" s="3">
        <f t="shared" si="0"/>
        <v>580</v>
      </c>
      <c r="F3" s="3">
        <f t="shared" si="0"/>
        <v>722</v>
      </c>
      <c r="G3" s="3">
        <f t="shared" si="0"/>
        <v>981</v>
      </c>
      <c r="H3" s="3">
        <f t="shared" si="0"/>
        <v>1347</v>
      </c>
      <c r="I3" s="3">
        <f t="shared" si="0"/>
        <v>1479</v>
      </c>
      <c r="J3" s="3">
        <f t="shared" si="0"/>
        <v>1611</v>
      </c>
      <c r="K3" s="3">
        <f t="shared" si="0"/>
        <v>1734</v>
      </c>
      <c r="L3" s="3">
        <f t="shared" si="0"/>
        <v>1616</v>
      </c>
      <c r="M3" s="3">
        <f t="shared" si="0"/>
        <v>1693</v>
      </c>
      <c r="N3" s="3">
        <f t="shared" si="0"/>
        <v>1902</v>
      </c>
      <c r="O3" s="3">
        <f t="shared" si="0"/>
        <v>2260</v>
      </c>
      <c r="P3" s="3">
        <f t="shared" si="0"/>
        <v>2223</v>
      </c>
      <c r="Q3" s="3">
        <f t="shared" si="0"/>
        <v>1959</v>
      </c>
      <c r="R3" s="3">
        <f t="shared" si="0"/>
        <v>1135</v>
      </c>
      <c r="S3" s="3">
        <f t="shared" si="0"/>
        <v>898</v>
      </c>
      <c r="T3" s="3">
        <f t="shared" si="0"/>
        <v>677</v>
      </c>
      <c r="U3" s="3">
        <f t="shared" si="0"/>
        <v>413</v>
      </c>
      <c r="V3" s="3">
        <f t="shared" si="0"/>
        <v>170</v>
      </c>
      <c r="W3" s="3">
        <f t="shared" si="0"/>
        <v>36</v>
      </c>
      <c r="X3" s="15">
        <f t="shared" si="0"/>
        <v>2</v>
      </c>
    </row>
    <row r="4" spans="1:28" s="4" customFormat="1" ht="24.9" customHeight="1">
      <c r="A4" s="20"/>
      <c r="B4" s="13" t="s">
        <v>17</v>
      </c>
      <c r="C4" s="2">
        <f>SUM(D4:X4)</f>
        <v>11939</v>
      </c>
      <c r="D4" s="2">
        <v>311</v>
      </c>
      <c r="E4" s="2">
        <v>293</v>
      </c>
      <c r="F4" s="2">
        <v>359</v>
      </c>
      <c r="G4" s="2">
        <v>511</v>
      </c>
      <c r="H4" s="2">
        <v>665</v>
      </c>
      <c r="I4" s="2">
        <v>763</v>
      </c>
      <c r="J4" s="2">
        <v>833</v>
      </c>
      <c r="K4" s="2">
        <v>910</v>
      </c>
      <c r="L4" s="2">
        <v>789</v>
      </c>
      <c r="M4" s="2">
        <v>874</v>
      </c>
      <c r="N4" s="2">
        <v>922</v>
      </c>
      <c r="O4" s="2">
        <v>1119</v>
      </c>
      <c r="P4" s="2">
        <v>1125</v>
      </c>
      <c r="Q4" s="2">
        <v>986</v>
      </c>
      <c r="R4" s="2">
        <v>552</v>
      </c>
      <c r="S4" s="2">
        <v>386</v>
      </c>
      <c r="T4" s="2">
        <v>265</v>
      </c>
      <c r="U4" s="2">
        <v>178</v>
      </c>
      <c r="V4" s="2">
        <v>82</v>
      </c>
      <c r="W4" s="2">
        <v>15</v>
      </c>
      <c r="X4" s="16">
        <v>1</v>
      </c>
    </row>
    <row r="5" spans="1:28" s="4" customFormat="1" ht="24.9" customHeight="1">
      <c r="A5" s="21"/>
      <c r="B5" s="14" t="s">
        <v>18</v>
      </c>
      <c r="C5" s="2">
        <f>SUM(D5:X5)</f>
        <v>12109</v>
      </c>
      <c r="D5" s="2">
        <v>299</v>
      </c>
      <c r="E5" s="2">
        <v>287</v>
      </c>
      <c r="F5" s="2">
        <v>363</v>
      </c>
      <c r="G5" s="2">
        <v>470</v>
      </c>
      <c r="H5" s="2">
        <v>682</v>
      </c>
      <c r="I5" s="2">
        <v>716</v>
      </c>
      <c r="J5" s="2">
        <v>778</v>
      </c>
      <c r="K5" s="2">
        <v>824</v>
      </c>
      <c r="L5" s="2">
        <v>827</v>
      </c>
      <c r="M5" s="2">
        <v>819</v>
      </c>
      <c r="N5" s="2">
        <v>980</v>
      </c>
      <c r="O5" s="2">
        <v>1141</v>
      </c>
      <c r="P5" s="2">
        <v>1098</v>
      </c>
      <c r="Q5" s="2">
        <v>973</v>
      </c>
      <c r="R5" s="2">
        <v>583</v>
      </c>
      <c r="S5" s="2">
        <v>512</v>
      </c>
      <c r="T5" s="2">
        <v>412</v>
      </c>
      <c r="U5" s="2">
        <v>235</v>
      </c>
      <c r="V5" s="2">
        <v>88</v>
      </c>
      <c r="W5" s="2">
        <v>21</v>
      </c>
      <c r="X5" s="16">
        <v>1</v>
      </c>
    </row>
    <row r="6" spans="1:28" ht="24.9" customHeight="1">
      <c r="A6" s="19" t="s">
        <v>3</v>
      </c>
      <c r="B6" s="12" t="s">
        <v>1</v>
      </c>
      <c r="C6" s="3">
        <f>SUM(C7:C8)</f>
        <v>24041</v>
      </c>
      <c r="D6" s="3">
        <f>SUM(D7:D8)</f>
        <v>621</v>
      </c>
      <c r="E6" s="3">
        <f t="shared" ref="E6:W6" si="1">SUM(E7:E8)</f>
        <v>583</v>
      </c>
      <c r="F6" s="3">
        <f t="shared" si="1"/>
        <v>728</v>
      </c>
      <c r="G6" s="3">
        <f t="shared" si="1"/>
        <v>971</v>
      </c>
      <c r="H6" s="3">
        <f t="shared" si="1"/>
        <v>1330</v>
      </c>
      <c r="I6" s="3">
        <f t="shared" si="1"/>
        <v>1481</v>
      </c>
      <c r="J6" s="3">
        <f t="shared" si="1"/>
        <v>1615</v>
      </c>
      <c r="K6" s="3">
        <f t="shared" si="1"/>
        <v>1722</v>
      </c>
      <c r="L6" s="3">
        <f t="shared" si="1"/>
        <v>1623</v>
      </c>
      <c r="M6" s="3">
        <f t="shared" si="1"/>
        <v>1693</v>
      </c>
      <c r="N6" s="3">
        <f t="shared" si="1"/>
        <v>1894</v>
      </c>
      <c r="O6" s="3">
        <f t="shared" si="1"/>
        <v>2251</v>
      </c>
      <c r="P6" s="3">
        <f t="shared" si="1"/>
        <v>2210</v>
      </c>
      <c r="Q6" s="3">
        <f t="shared" si="1"/>
        <v>1989</v>
      </c>
      <c r="R6" s="3">
        <f t="shared" si="1"/>
        <v>1128</v>
      </c>
      <c r="S6" s="3">
        <f t="shared" si="1"/>
        <v>908</v>
      </c>
      <c r="T6" s="3">
        <f t="shared" si="1"/>
        <v>676</v>
      </c>
      <c r="U6" s="3">
        <f t="shared" si="1"/>
        <v>406</v>
      </c>
      <c r="V6" s="3">
        <f t="shared" si="1"/>
        <v>176</v>
      </c>
      <c r="W6" s="3">
        <f t="shared" si="1"/>
        <v>33</v>
      </c>
      <c r="X6" s="16">
        <f>SUM(X7:X8)</f>
        <v>3</v>
      </c>
    </row>
    <row r="7" spans="1:28" ht="24.9" customHeight="1">
      <c r="A7" s="20"/>
      <c r="B7" s="13" t="s">
        <v>17</v>
      </c>
      <c r="C7" s="2">
        <f>SUM(D7:X7)</f>
        <v>11924</v>
      </c>
      <c r="D7" s="3">
        <v>313</v>
      </c>
      <c r="E7" s="3">
        <v>293</v>
      </c>
      <c r="F7" s="3">
        <v>363</v>
      </c>
      <c r="G7" s="3">
        <v>507</v>
      </c>
      <c r="H7" s="3">
        <v>652</v>
      </c>
      <c r="I7" s="3">
        <v>770</v>
      </c>
      <c r="J7" s="3">
        <v>833</v>
      </c>
      <c r="K7" s="3">
        <v>901</v>
      </c>
      <c r="L7" s="3">
        <v>789</v>
      </c>
      <c r="M7" s="3">
        <v>870</v>
      </c>
      <c r="N7" s="3">
        <v>923</v>
      </c>
      <c r="O7" s="3">
        <v>1107</v>
      </c>
      <c r="P7" s="3">
        <v>1124</v>
      </c>
      <c r="Q7" s="3">
        <v>1000</v>
      </c>
      <c r="R7" s="3">
        <v>551</v>
      </c>
      <c r="S7" s="3">
        <v>390</v>
      </c>
      <c r="T7" s="3">
        <v>261</v>
      </c>
      <c r="U7" s="3">
        <v>177</v>
      </c>
      <c r="V7" s="3">
        <v>85</v>
      </c>
      <c r="W7" s="3">
        <v>14</v>
      </c>
      <c r="X7" s="16">
        <v>1</v>
      </c>
    </row>
    <row r="8" spans="1:28" ht="24.9" customHeight="1">
      <c r="A8" s="21"/>
      <c r="B8" s="14" t="s">
        <v>18</v>
      </c>
      <c r="C8" s="2">
        <f>SUM(D8:X8)</f>
        <v>12117</v>
      </c>
      <c r="D8" s="3">
        <v>308</v>
      </c>
      <c r="E8" s="3">
        <v>290</v>
      </c>
      <c r="F8" s="3">
        <v>365</v>
      </c>
      <c r="G8" s="3">
        <v>464</v>
      </c>
      <c r="H8" s="3">
        <v>678</v>
      </c>
      <c r="I8" s="3">
        <v>711</v>
      </c>
      <c r="J8" s="3">
        <v>782</v>
      </c>
      <c r="K8" s="3">
        <v>821</v>
      </c>
      <c r="L8" s="3">
        <v>834</v>
      </c>
      <c r="M8" s="3">
        <v>823</v>
      </c>
      <c r="N8" s="3">
        <v>971</v>
      </c>
      <c r="O8" s="3">
        <v>1144</v>
      </c>
      <c r="P8" s="3">
        <v>1086</v>
      </c>
      <c r="Q8" s="3">
        <v>989</v>
      </c>
      <c r="R8" s="3">
        <v>577</v>
      </c>
      <c r="S8" s="3">
        <v>518</v>
      </c>
      <c r="T8" s="3">
        <v>415</v>
      </c>
      <c r="U8" s="3">
        <v>229</v>
      </c>
      <c r="V8" s="3">
        <v>91</v>
      </c>
      <c r="W8" s="3">
        <v>19</v>
      </c>
      <c r="X8" s="16">
        <v>2</v>
      </c>
    </row>
    <row r="9" spans="1:28" ht="24.9" customHeight="1">
      <c r="A9" s="19" t="s">
        <v>4</v>
      </c>
      <c r="B9" s="12" t="s">
        <v>1</v>
      </c>
      <c r="C9" s="3">
        <f t="shared" ref="C9:W9" si="2">SUM(C10:C11)</f>
        <v>24038</v>
      </c>
      <c r="D9" s="3">
        <f t="shared" si="2"/>
        <v>612</v>
      </c>
      <c r="E9" s="3">
        <f t="shared" si="2"/>
        <v>584</v>
      </c>
      <c r="F9" s="3">
        <f t="shared" si="2"/>
        <v>723</v>
      </c>
      <c r="G9" s="3">
        <f t="shared" si="2"/>
        <v>965</v>
      </c>
      <c r="H9" s="3">
        <f t="shared" si="2"/>
        <v>1328</v>
      </c>
      <c r="I9" s="3">
        <f t="shared" si="2"/>
        <v>1480</v>
      </c>
      <c r="J9" s="3">
        <f t="shared" si="2"/>
        <v>1603</v>
      </c>
      <c r="K9" s="3">
        <f t="shared" si="2"/>
        <v>1740</v>
      </c>
      <c r="L9" s="3">
        <f t="shared" si="2"/>
        <v>1627</v>
      </c>
      <c r="M9" s="3">
        <f t="shared" si="2"/>
        <v>1673</v>
      </c>
      <c r="N9" s="3">
        <f t="shared" si="2"/>
        <v>1897</v>
      </c>
      <c r="O9" s="3">
        <f t="shared" si="2"/>
        <v>2254</v>
      </c>
      <c r="P9" s="3">
        <f t="shared" si="2"/>
        <v>2205</v>
      </c>
      <c r="Q9" s="3">
        <f t="shared" si="2"/>
        <v>2003</v>
      </c>
      <c r="R9" s="3">
        <f t="shared" si="2"/>
        <v>1135</v>
      </c>
      <c r="S9" s="3">
        <f t="shared" si="2"/>
        <v>911</v>
      </c>
      <c r="T9" s="3">
        <f t="shared" si="2"/>
        <v>683</v>
      </c>
      <c r="U9" s="3">
        <f t="shared" si="2"/>
        <v>400</v>
      </c>
      <c r="V9" s="3">
        <f t="shared" si="2"/>
        <v>179</v>
      </c>
      <c r="W9" s="3">
        <f t="shared" si="2"/>
        <v>33</v>
      </c>
      <c r="X9" s="16">
        <f>SUM(X10:X11)</f>
        <v>3</v>
      </c>
    </row>
    <row r="10" spans="1:28" ht="24.9" customHeight="1">
      <c r="A10" s="20"/>
      <c r="B10" s="13" t="s">
        <v>17</v>
      </c>
      <c r="C10" s="3">
        <f>SUM(D10:X10)</f>
        <v>11938</v>
      </c>
      <c r="D10" s="3">
        <v>306</v>
      </c>
      <c r="E10" s="3">
        <v>298</v>
      </c>
      <c r="F10" s="3">
        <v>365</v>
      </c>
      <c r="G10" s="3">
        <v>503</v>
      </c>
      <c r="H10" s="3">
        <v>653</v>
      </c>
      <c r="I10" s="3">
        <v>766</v>
      </c>
      <c r="J10" s="3">
        <v>827</v>
      </c>
      <c r="K10" s="3">
        <v>912</v>
      </c>
      <c r="L10" s="3">
        <v>793</v>
      </c>
      <c r="M10" s="3">
        <v>862</v>
      </c>
      <c r="N10" s="3">
        <v>931</v>
      </c>
      <c r="O10" s="3">
        <v>1103</v>
      </c>
      <c r="P10" s="3">
        <v>1120</v>
      </c>
      <c r="Q10" s="3">
        <v>1007</v>
      </c>
      <c r="R10" s="3">
        <v>554</v>
      </c>
      <c r="S10" s="3">
        <v>395</v>
      </c>
      <c r="T10" s="3">
        <v>265</v>
      </c>
      <c r="U10" s="3">
        <v>176</v>
      </c>
      <c r="V10" s="3">
        <v>86</v>
      </c>
      <c r="W10" s="3">
        <v>15</v>
      </c>
      <c r="X10" s="16">
        <v>1</v>
      </c>
    </row>
    <row r="11" spans="1:28" ht="24.9" customHeight="1">
      <c r="A11" s="21"/>
      <c r="B11" s="14" t="s">
        <v>18</v>
      </c>
      <c r="C11" s="3">
        <f>SUM(D11:X11)</f>
        <v>12100</v>
      </c>
      <c r="D11" s="3">
        <v>306</v>
      </c>
      <c r="E11" s="3">
        <v>286</v>
      </c>
      <c r="F11" s="3">
        <v>358</v>
      </c>
      <c r="G11" s="3">
        <v>462</v>
      </c>
      <c r="H11" s="3">
        <v>675</v>
      </c>
      <c r="I11" s="3">
        <v>714</v>
      </c>
      <c r="J11" s="3">
        <v>776</v>
      </c>
      <c r="K11" s="3">
        <v>828</v>
      </c>
      <c r="L11" s="3">
        <v>834</v>
      </c>
      <c r="M11" s="3">
        <v>811</v>
      </c>
      <c r="N11" s="3">
        <v>966</v>
      </c>
      <c r="O11" s="3">
        <v>1151</v>
      </c>
      <c r="P11" s="3">
        <v>1085</v>
      </c>
      <c r="Q11" s="3">
        <v>996</v>
      </c>
      <c r="R11" s="3">
        <v>581</v>
      </c>
      <c r="S11" s="3">
        <v>516</v>
      </c>
      <c r="T11" s="3">
        <v>418</v>
      </c>
      <c r="U11" s="3">
        <v>224</v>
      </c>
      <c r="V11" s="3">
        <v>93</v>
      </c>
      <c r="W11" s="3">
        <v>18</v>
      </c>
      <c r="X11" s="16">
        <v>2</v>
      </c>
    </row>
    <row r="12" spans="1:28" ht="24.9" customHeight="1">
      <c r="A12" s="19" t="s">
        <v>5</v>
      </c>
      <c r="B12" s="12" t="s">
        <v>1</v>
      </c>
      <c r="C12" s="6">
        <f>SUM(C13:C14)</f>
        <v>23988</v>
      </c>
      <c r="D12" s="6">
        <f t="shared" ref="D12:W12" si="3">SUM(D13:D14)</f>
        <v>606</v>
      </c>
      <c r="E12" s="6">
        <f t="shared" si="3"/>
        <v>578</v>
      </c>
      <c r="F12" s="6">
        <f t="shared" si="3"/>
        <v>717</v>
      </c>
      <c r="G12" s="6">
        <f t="shared" si="3"/>
        <v>962</v>
      </c>
      <c r="H12" s="6">
        <f t="shared" si="3"/>
        <v>1325</v>
      </c>
      <c r="I12" s="6">
        <f t="shared" si="3"/>
        <v>1471</v>
      </c>
      <c r="J12" s="6">
        <f t="shared" si="3"/>
        <v>1603</v>
      </c>
      <c r="K12" s="6">
        <f t="shared" si="3"/>
        <v>1720</v>
      </c>
      <c r="L12" s="6">
        <f t="shared" si="3"/>
        <v>1648</v>
      </c>
      <c r="M12" s="6">
        <f t="shared" si="3"/>
        <v>1667</v>
      </c>
      <c r="N12" s="6">
        <f t="shared" si="3"/>
        <v>1889</v>
      </c>
      <c r="O12" s="6">
        <f t="shared" si="3"/>
        <v>2248</v>
      </c>
      <c r="P12" s="6">
        <f t="shared" si="3"/>
        <v>2200</v>
      </c>
      <c r="Q12" s="6">
        <f t="shared" si="3"/>
        <v>1997</v>
      </c>
      <c r="R12" s="6">
        <f t="shared" si="3"/>
        <v>1155</v>
      </c>
      <c r="S12" s="6">
        <f t="shared" si="3"/>
        <v>900</v>
      </c>
      <c r="T12" s="6">
        <f t="shared" si="3"/>
        <v>693</v>
      </c>
      <c r="U12" s="6">
        <f t="shared" si="3"/>
        <v>395</v>
      </c>
      <c r="V12" s="6">
        <f t="shared" si="3"/>
        <v>176</v>
      </c>
      <c r="W12" s="6">
        <f t="shared" si="3"/>
        <v>35</v>
      </c>
      <c r="X12" s="16">
        <f>SUM(X13:X14)</f>
        <v>3</v>
      </c>
    </row>
    <row r="13" spans="1:28" ht="24.9" customHeight="1">
      <c r="A13" s="20"/>
      <c r="B13" s="13" t="s">
        <v>17</v>
      </c>
      <c r="C13" s="2">
        <f>SUM(D13:X13)</f>
        <v>11912</v>
      </c>
      <c r="D13" s="6">
        <v>300</v>
      </c>
      <c r="E13" s="6">
        <v>293</v>
      </c>
      <c r="F13" s="6">
        <v>362</v>
      </c>
      <c r="G13" s="6">
        <v>502</v>
      </c>
      <c r="H13" s="6">
        <v>650</v>
      </c>
      <c r="I13" s="6">
        <v>766</v>
      </c>
      <c r="J13" s="6">
        <v>830</v>
      </c>
      <c r="K13" s="6">
        <v>904</v>
      </c>
      <c r="L13" s="6">
        <v>804</v>
      </c>
      <c r="M13" s="6">
        <v>854</v>
      </c>
      <c r="N13" s="6">
        <v>926</v>
      </c>
      <c r="O13" s="6">
        <v>1098</v>
      </c>
      <c r="P13" s="6">
        <v>1121</v>
      </c>
      <c r="Q13" s="6">
        <v>1009</v>
      </c>
      <c r="R13" s="6">
        <v>562</v>
      </c>
      <c r="S13" s="6">
        <v>389</v>
      </c>
      <c r="T13" s="6">
        <v>269</v>
      </c>
      <c r="U13" s="6">
        <v>169</v>
      </c>
      <c r="V13" s="6">
        <v>86</v>
      </c>
      <c r="W13" s="6">
        <v>17</v>
      </c>
      <c r="X13" s="16">
        <v>1</v>
      </c>
    </row>
    <row r="14" spans="1:28" ht="24.9" customHeight="1">
      <c r="A14" s="21"/>
      <c r="B14" s="14" t="s">
        <v>18</v>
      </c>
      <c r="C14" s="2">
        <f>SUM(D14:X14)</f>
        <v>12076</v>
      </c>
      <c r="D14" s="6">
        <v>306</v>
      </c>
      <c r="E14" s="6">
        <v>285</v>
      </c>
      <c r="F14" s="6">
        <v>355</v>
      </c>
      <c r="G14" s="6">
        <v>460</v>
      </c>
      <c r="H14" s="6">
        <v>675</v>
      </c>
      <c r="I14" s="6">
        <v>705</v>
      </c>
      <c r="J14" s="6">
        <v>773</v>
      </c>
      <c r="K14" s="6">
        <v>816</v>
      </c>
      <c r="L14" s="6">
        <v>844</v>
      </c>
      <c r="M14" s="6">
        <v>813</v>
      </c>
      <c r="N14" s="6">
        <v>963</v>
      </c>
      <c r="O14" s="6">
        <v>1150</v>
      </c>
      <c r="P14" s="6">
        <v>1079</v>
      </c>
      <c r="Q14" s="6">
        <v>988</v>
      </c>
      <c r="R14" s="6">
        <v>593</v>
      </c>
      <c r="S14" s="6">
        <v>511</v>
      </c>
      <c r="T14" s="6">
        <v>424</v>
      </c>
      <c r="U14" s="6">
        <v>226</v>
      </c>
      <c r="V14" s="6">
        <v>90</v>
      </c>
      <c r="W14" s="6">
        <v>18</v>
      </c>
      <c r="X14" s="16">
        <v>2</v>
      </c>
    </row>
    <row r="15" spans="1:28" ht="24.9" customHeight="1">
      <c r="A15" s="19" t="s">
        <v>6</v>
      </c>
      <c r="B15" s="12" t="s">
        <v>1</v>
      </c>
      <c r="C15" s="3">
        <f>SUM(C16:C17)</f>
        <v>23966</v>
      </c>
      <c r="D15" s="3">
        <f t="shared" ref="D15:W15" si="4">SUM(D16:D17)</f>
        <v>612</v>
      </c>
      <c r="E15" s="3">
        <f t="shared" si="4"/>
        <v>562</v>
      </c>
      <c r="F15" s="3">
        <f t="shared" si="4"/>
        <v>712</v>
      </c>
      <c r="G15" s="3">
        <f t="shared" si="4"/>
        <v>962</v>
      </c>
      <c r="H15" s="3">
        <f t="shared" si="4"/>
        <v>1312</v>
      </c>
      <c r="I15" s="3">
        <f t="shared" si="4"/>
        <v>1484</v>
      </c>
      <c r="J15" s="3">
        <f t="shared" si="4"/>
        <v>1602</v>
      </c>
      <c r="K15" s="3">
        <f t="shared" si="4"/>
        <v>1699</v>
      </c>
      <c r="L15" s="3">
        <f t="shared" si="4"/>
        <v>1662</v>
      </c>
      <c r="M15" s="3">
        <f t="shared" si="4"/>
        <v>1667</v>
      </c>
      <c r="N15" s="3">
        <f t="shared" si="4"/>
        <v>1881</v>
      </c>
      <c r="O15" s="3">
        <f t="shared" si="4"/>
        <v>2245</v>
      </c>
      <c r="P15" s="3">
        <f t="shared" si="4"/>
        <v>2206</v>
      </c>
      <c r="Q15" s="3">
        <f t="shared" si="4"/>
        <v>2001</v>
      </c>
      <c r="R15" s="3">
        <f t="shared" si="4"/>
        <v>1159</v>
      </c>
      <c r="S15" s="3">
        <f t="shared" si="4"/>
        <v>901</v>
      </c>
      <c r="T15" s="3">
        <f t="shared" si="4"/>
        <v>689</v>
      </c>
      <c r="U15" s="3">
        <f t="shared" si="4"/>
        <v>391</v>
      </c>
      <c r="V15" s="3">
        <f t="shared" si="4"/>
        <v>182</v>
      </c>
      <c r="W15" s="3">
        <f t="shared" si="4"/>
        <v>35</v>
      </c>
      <c r="X15" s="16">
        <f>SUM(X16:X17)</f>
        <v>2</v>
      </c>
    </row>
    <row r="16" spans="1:28" ht="24.9" customHeight="1">
      <c r="A16" s="20"/>
      <c r="B16" s="13" t="s">
        <v>17</v>
      </c>
      <c r="C16" s="2">
        <f>SUM(D16:X16)</f>
        <v>11903</v>
      </c>
      <c r="D16" s="3">
        <v>300</v>
      </c>
      <c r="E16" s="3">
        <v>280</v>
      </c>
      <c r="F16" s="3">
        <v>363</v>
      </c>
      <c r="G16" s="3">
        <v>496</v>
      </c>
      <c r="H16" s="3">
        <v>648</v>
      </c>
      <c r="I16" s="3">
        <v>779</v>
      </c>
      <c r="J16" s="3">
        <v>822</v>
      </c>
      <c r="K16" s="3">
        <v>895</v>
      </c>
      <c r="L16" s="3">
        <v>820</v>
      </c>
      <c r="M16" s="3">
        <v>850</v>
      </c>
      <c r="N16" s="3">
        <v>915</v>
      </c>
      <c r="O16" s="3">
        <v>1102</v>
      </c>
      <c r="P16" s="3">
        <v>1124</v>
      </c>
      <c r="Q16" s="3">
        <v>1015</v>
      </c>
      <c r="R16" s="3">
        <v>560</v>
      </c>
      <c r="S16" s="3">
        <v>390</v>
      </c>
      <c r="T16" s="3">
        <v>270</v>
      </c>
      <c r="U16" s="3">
        <v>167</v>
      </c>
      <c r="V16" s="3">
        <v>89</v>
      </c>
      <c r="W16" s="3">
        <v>17</v>
      </c>
      <c r="X16" s="16">
        <v>1</v>
      </c>
    </row>
    <row r="17" spans="1:25" ht="24.9" customHeight="1">
      <c r="A17" s="21"/>
      <c r="B17" s="14" t="s">
        <v>18</v>
      </c>
      <c r="C17" s="2">
        <f>SUM(D17:X17)</f>
        <v>12063</v>
      </c>
      <c r="D17" s="3">
        <v>312</v>
      </c>
      <c r="E17" s="3">
        <v>282</v>
      </c>
      <c r="F17" s="3">
        <v>349</v>
      </c>
      <c r="G17" s="3">
        <v>466</v>
      </c>
      <c r="H17" s="3">
        <v>664</v>
      </c>
      <c r="I17" s="3">
        <v>705</v>
      </c>
      <c r="J17" s="3">
        <v>780</v>
      </c>
      <c r="K17" s="3">
        <v>804</v>
      </c>
      <c r="L17" s="3">
        <v>842</v>
      </c>
      <c r="M17" s="3">
        <v>817</v>
      </c>
      <c r="N17" s="3">
        <v>966</v>
      </c>
      <c r="O17" s="3">
        <v>1143</v>
      </c>
      <c r="P17" s="3">
        <v>1082</v>
      </c>
      <c r="Q17" s="3">
        <v>986</v>
      </c>
      <c r="R17" s="3">
        <v>599</v>
      </c>
      <c r="S17" s="3">
        <v>511</v>
      </c>
      <c r="T17" s="3">
        <v>419</v>
      </c>
      <c r="U17" s="3">
        <v>224</v>
      </c>
      <c r="V17" s="3">
        <v>93</v>
      </c>
      <c r="W17" s="3">
        <v>18</v>
      </c>
      <c r="X17" s="16">
        <v>1</v>
      </c>
    </row>
    <row r="18" spans="1:25" ht="24.9" customHeight="1">
      <c r="A18" s="19" t="s">
        <v>7</v>
      </c>
      <c r="B18" s="12" t="s">
        <v>1</v>
      </c>
      <c r="C18" s="3">
        <f>SUM(C19:C20)</f>
        <v>23948</v>
      </c>
      <c r="D18" s="3">
        <f t="shared" ref="D18:W18" si="5">SUM(D19:D20)</f>
        <v>613</v>
      </c>
      <c r="E18" s="3">
        <f t="shared" si="5"/>
        <v>558</v>
      </c>
      <c r="F18" s="3">
        <f t="shared" si="5"/>
        <v>705</v>
      </c>
      <c r="G18" s="3">
        <f t="shared" si="5"/>
        <v>965</v>
      </c>
      <c r="H18" s="3">
        <f t="shared" si="5"/>
        <v>1311</v>
      </c>
      <c r="I18" s="3">
        <f t="shared" si="5"/>
        <v>1491</v>
      </c>
      <c r="J18" s="3">
        <f t="shared" si="5"/>
        <v>1588</v>
      </c>
      <c r="K18" s="3">
        <f t="shared" si="5"/>
        <v>1694</v>
      </c>
      <c r="L18" s="3">
        <f t="shared" si="5"/>
        <v>1673</v>
      </c>
      <c r="M18" s="3">
        <f t="shared" si="5"/>
        <v>1655</v>
      </c>
      <c r="N18" s="3">
        <f t="shared" si="5"/>
        <v>1864</v>
      </c>
      <c r="O18" s="3">
        <f t="shared" si="5"/>
        <v>2255</v>
      </c>
      <c r="P18" s="3">
        <f t="shared" si="5"/>
        <v>2207</v>
      </c>
      <c r="Q18" s="3">
        <f t="shared" si="5"/>
        <v>2004</v>
      </c>
      <c r="R18" s="3">
        <f t="shared" si="5"/>
        <v>1157</v>
      </c>
      <c r="S18" s="3">
        <f t="shared" si="5"/>
        <v>906</v>
      </c>
      <c r="T18" s="3">
        <f t="shared" si="5"/>
        <v>687</v>
      </c>
      <c r="U18" s="3">
        <f t="shared" si="5"/>
        <v>392</v>
      </c>
      <c r="V18" s="3">
        <f t="shared" si="5"/>
        <v>186</v>
      </c>
      <c r="W18" s="3">
        <f t="shared" si="5"/>
        <v>35</v>
      </c>
      <c r="X18" s="16">
        <f>SUM(X19:X20)</f>
        <v>2</v>
      </c>
    </row>
    <row r="19" spans="1:25" ht="24.9" customHeight="1">
      <c r="A19" s="20"/>
      <c r="B19" s="13" t="s">
        <v>17</v>
      </c>
      <c r="C19" s="2">
        <f>SUM(D19:X19)</f>
        <v>11904</v>
      </c>
      <c r="D19" s="3">
        <v>300</v>
      </c>
      <c r="E19" s="3">
        <v>277</v>
      </c>
      <c r="F19" s="3">
        <v>357</v>
      </c>
      <c r="G19" s="3">
        <v>499</v>
      </c>
      <c r="H19" s="3">
        <v>650</v>
      </c>
      <c r="I19" s="3">
        <v>777</v>
      </c>
      <c r="J19" s="3">
        <v>820</v>
      </c>
      <c r="K19" s="3">
        <v>893</v>
      </c>
      <c r="L19" s="3">
        <v>829</v>
      </c>
      <c r="M19" s="3">
        <v>846</v>
      </c>
      <c r="N19" s="3">
        <v>910</v>
      </c>
      <c r="O19" s="3">
        <v>1112</v>
      </c>
      <c r="P19" s="3">
        <v>1119</v>
      </c>
      <c r="Q19" s="3">
        <v>1018</v>
      </c>
      <c r="R19" s="3">
        <v>557</v>
      </c>
      <c r="S19" s="3">
        <v>395</v>
      </c>
      <c r="T19" s="3">
        <v>266</v>
      </c>
      <c r="U19" s="3">
        <v>168</v>
      </c>
      <c r="V19" s="3">
        <v>92</v>
      </c>
      <c r="W19" s="3">
        <v>18</v>
      </c>
      <c r="X19" s="16">
        <v>1</v>
      </c>
    </row>
    <row r="20" spans="1:25" ht="24.9" customHeight="1">
      <c r="A20" s="21"/>
      <c r="B20" s="14" t="s">
        <v>18</v>
      </c>
      <c r="C20" s="2">
        <f>SUM(D20:X20)</f>
        <v>12044</v>
      </c>
      <c r="D20" s="3">
        <v>313</v>
      </c>
      <c r="E20" s="3">
        <v>281</v>
      </c>
      <c r="F20" s="3">
        <v>348</v>
      </c>
      <c r="G20" s="3">
        <v>466</v>
      </c>
      <c r="H20" s="3">
        <v>661</v>
      </c>
      <c r="I20" s="3">
        <v>714</v>
      </c>
      <c r="J20" s="3">
        <v>768</v>
      </c>
      <c r="K20" s="3">
        <v>801</v>
      </c>
      <c r="L20" s="3">
        <v>844</v>
      </c>
      <c r="M20" s="3">
        <v>809</v>
      </c>
      <c r="N20" s="3">
        <v>954</v>
      </c>
      <c r="O20" s="3">
        <v>1143</v>
      </c>
      <c r="P20" s="3">
        <v>1088</v>
      </c>
      <c r="Q20" s="3">
        <v>986</v>
      </c>
      <c r="R20" s="3">
        <v>600</v>
      </c>
      <c r="S20" s="3">
        <v>511</v>
      </c>
      <c r="T20" s="3">
        <v>421</v>
      </c>
      <c r="U20" s="3">
        <v>224</v>
      </c>
      <c r="V20" s="3">
        <v>94</v>
      </c>
      <c r="W20" s="3">
        <v>17</v>
      </c>
      <c r="X20" s="16">
        <v>1</v>
      </c>
      <c r="Y20" s="5" t="s">
        <v>20</v>
      </c>
    </row>
    <row r="21" spans="1:25" ht="24.9" customHeight="1">
      <c r="A21" s="19" t="s">
        <v>8</v>
      </c>
      <c r="B21" s="12" t="s">
        <v>1</v>
      </c>
      <c r="C21" s="6">
        <f>SUM(C22:C23)</f>
        <v>23990</v>
      </c>
      <c r="D21" s="6">
        <f t="shared" ref="D21:W21" si="6">SUM(D22:D23)</f>
        <v>615</v>
      </c>
      <c r="E21" s="6">
        <f t="shared" si="6"/>
        <v>565</v>
      </c>
      <c r="F21" s="6">
        <f t="shared" si="6"/>
        <v>703</v>
      </c>
      <c r="G21" s="6">
        <f t="shared" si="6"/>
        <v>953</v>
      </c>
      <c r="H21" s="6">
        <f t="shared" si="6"/>
        <v>1314</v>
      </c>
      <c r="I21" s="6">
        <f t="shared" si="6"/>
        <v>1502</v>
      </c>
      <c r="J21" s="6">
        <f t="shared" si="6"/>
        <v>1586</v>
      </c>
      <c r="K21" s="6">
        <f t="shared" si="6"/>
        <v>1706</v>
      </c>
      <c r="L21" s="6">
        <f t="shared" si="6"/>
        <v>1676</v>
      </c>
      <c r="M21" s="6">
        <f t="shared" si="6"/>
        <v>1640</v>
      </c>
      <c r="N21" s="6">
        <f t="shared" si="6"/>
        <v>1880</v>
      </c>
      <c r="O21" s="6">
        <f t="shared" si="6"/>
        <v>2251</v>
      </c>
      <c r="P21" s="6">
        <f t="shared" si="6"/>
        <v>2212</v>
      </c>
      <c r="Q21" s="6">
        <f t="shared" si="6"/>
        <v>2018</v>
      </c>
      <c r="R21" s="6">
        <f t="shared" si="6"/>
        <v>1152</v>
      </c>
      <c r="S21" s="6">
        <f t="shared" si="6"/>
        <v>916</v>
      </c>
      <c r="T21" s="6">
        <f t="shared" si="6"/>
        <v>679</v>
      </c>
      <c r="U21" s="6">
        <f t="shared" si="6"/>
        <v>398</v>
      </c>
      <c r="V21" s="6">
        <f t="shared" si="6"/>
        <v>188</v>
      </c>
      <c r="W21" s="6">
        <f t="shared" si="6"/>
        <v>33</v>
      </c>
      <c r="X21" s="16">
        <f>SUM(X22:X23)</f>
        <v>3</v>
      </c>
    </row>
    <row r="22" spans="1:25" ht="24.9" customHeight="1">
      <c r="A22" s="20"/>
      <c r="B22" s="13" t="s">
        <v>17</v>
      </c>
      <c r="C22" s="2">
        <f>SUM(D22:X22)</f>
        <v>11917</v>
      </c>
      <c r="D22" s="6">
        <v>301</v>
      </c>
      <c r="E22" s="6">
        <v>281</v>
      </c>
      <c r="F22" s="6">
        <v>354</v>
      </c>
      <c r="G22" s="6">
        <v>491</v>
      </c>
      <c r="H22" s="6">
        <v>647</v>
      </c>
      <c r="I22" s="6">
        <v>788</v>
      </c>
      <c r="J22" s="6">
        <v>810</v>
      </c>
      <c r="K22" s="6">
        <v>906</v>
      </c>
      <c r="L22" s="6">
        <v>836</v>
      </c>
      <c r="M22" s="6">
        <v>832</v>
      </c>
      <c r="N22" s="6">
        <v>921</v>
      </c>
      <c r="O22" s="6">
        <v>1112</v>
      </c>
      <c r="P22" s="6">
        <v>1120</v>
      </c>
      <c r="Q22" s="6">
        <v>1021</v>
      </c>
      <c r="R22" s="6">
        <v>555</v>
      </c>
      <c r="S22" s="6">
        <v>399</v>
      </c>
      <c r="T22" s="6">
        <v>264</v>
      </c>
      <c r="U22" s="6">
        <v>168</v>
      </c>
      <c r="V22" s="6">
        <v>93</v>
      </c>
      <c r="W22" s="6">
        <v>17</v>
      </c>
      <c r="X22" s="16">
        <v>1</v>
      </c>
    </row>
    <row r="23" spans="1:25" ht="24.9" customHeight="1">
      <c r="A23" s="21"/>
      <c r="B23" s="14" t="s">
        <v>18</v>
      </c>
      <c r="C23" s="2">
        <f>SUM(D23:X23)</f>
        <v>12073</v>
      </c>
      <c r="D23" s="6">
        <v>314</v>
      </c>
      <c r="E23" s="6">
        <v>284</v>
      </c>
      <c r="F23" s="6">
        <v>349</v>
      </c>
      <c r="G23" s="6">
        <v>462</v>
      </c>
      <c r="H23" s="6">
        <v>667</v>
      </c>
      <c r="I23" s="6">
        <v>714</v>
      </c>
      <c r="J23" s="6">
        <v>776</v>
      </c>
      <c r="K23" s="6">
        <v>800</v>
      </c>
      <c r="L23" s="6">
        <v>840</v>
      </c>
      <c r="M23" s="6">
        <v>808</v>
      </c>
      <c r="N23" s="6">
        <v>959</v>
      </c>
      <c r="O23" s="6">
        <v>1139</v>
      </c>
      <c r="P23" s="6">
        <v>1092</v>
      </c>
      <c r="Q23" s="6">
        <v>997</v>
      </c>
      <c r="R23" s="6">
        <v>597</v>
      </c>
      <c r="S23" s="6">
        <v>517</v>
      </c>
      <c r="T23" s="6">
        <v>415</v>
      </c>
      <c r="U23" s="6">
        <v>230</v>
      </c>
      <c r="V23" s="6">
        <v>95</v>
      </c>
      <c r="W23" s="6">
        <v>16</v>
      </c>
      <c r="X23" s="16">
        <v>2</v>
      </c>
    </row>
    <row r="24" spans="1:25" ht="24.9" customHeight="1">
      <c r="A24" s="19" t="s">
        <v>9</v>
      </c>
      <c r="B24" s="12" t="s">
        <v>1</v>
      </c>
      <c r="C24" s="3">
        <f>SUM(C25:C26)</f>
        <v>23969</v>
      </c>
      <c r="D24" s="3">
        <f t="shared" ref="D24:W24" si="7">SUM(D25:D26)</f>
        <v>617</v>
      </c>
      <c r="E24" s="3">
        <f t="shared" si="7"/>
        <v>560</v>
      </c>
      <c r="F24" s="3">
        <f t="shared" si="7"/>
        <v>696</v>
      </c>
      <c r="G24" s="3">
        <f t="shared" si="7"/>
        <v>935</v>
      </c>
      <c r="H24" s="3">
        <f t="shared" si="7"/>
        <v>1317</v>
      </c>
      <c r="I24" s="3">
        <f t="shared" si="7"/>
        <v>1494</v>
      </c>
      <c r="J24" s="3">
        <f t="shared" si="7"/>
        <v>1582</v>
      </c>
      <c r="K24" s="3">
        <f t="shared" si="7"/>
        <v>1711</v>
      </c>
      <c r="L24" s="3">
        <f t="shared" si="7"/>
        <v>1671</v>
      </c>
      <c r="M24" s="3">
        <f t="shared" si="7"/>
        <v>1633</v>
      </c>
      <c r="N24" s="3">
        <f t="shared" si="7"/>
        <v>1887</v>
      </c>
      <c r="O24" s="3">
        <f t="shared" si="7"/>
        <v>2257</v>
      </c>
      <c r="P24" s="3">
        <f t="shared" si="7"/>
        <v>2199</v>
      </c>
      <c r="Q24" s="3">
        <f t="shared" si="7"/>
        <v>2041</v>
      </c>
      <c r="R24" s="3">
        <f t="shared" si="7"/>
        <v>1148</v>
      </c>
      <c r="S24" s="3">
        <f t="shared" si="7"/>
        <v>913</v>
      </c>
      <c r="T24" s="3">
        <f t="shared" si="7"/>
        <v>681</v>
      </c>
      <c r="U24" s="3">
        <f t="shared" si="7"/>
        <v>404</v>
      </c>
      <c r="V24" s="3">
        <f t="shared" si="7"/>
        <v>188</v>
      </c>
      <c r="W24" s="3">
        <f t="shared" si="7"/>
        <v>31</v>
      </c>
      <c r="X24" s="16">
        <f>SUM(X25:X26)</f>
        <v>4</v>
      </c>
    </row>
    <row r="25" spans="1:25" ht="24.9" customHeight="1">
      <c r="A25" s="20"/>
      <c r="B25" s="13" t="s">
        <v>17</v>
      </c>
      <c r="C25" s="2">
        <f>SUM(D25:X25)</f>
        <v>11900</v>
      </c>
      <c r="D25" s="3">
        <v>297</v>
      </c>
      <c r="E25" s="3">
        <v>278</v>
      </c>
      <c r="F25" s="3">
        <v>347</v>
      </c>
      <c r="G25" s="3">
        <v>488</v>
      </c>
      <c r="H25" s="3">
        <v>652</v>
      </c>
      <c r="I25" s="3">
        <v>779</v>
      </c>
      <c r="J25" s="3">
        <v>800</v>
      </c>
      <c r="K25" s="3">
        <v>915</v>
      </c>
      <c r="L25" s="3">
        <v>826</v>
      </c>
      <c r="M25" s="3">
        <v>829</v>
      </c>
      <c r="N25" s="3">
        <v>928</v>
      </c>
      <c r="O25" s="3">
        <v>1115</v>
      </c>
      <c r="P25" s="3">
        <v>1116</v>
      </c>
      <c r="Q25" s="3">
        <v>1030</v>
      </c>
      <c r="R25" s="3">
        <v>555</v>
      </c>
      <c r="S25" s="3">
        <v>403</v>
      </c>
      <c r="T25" s="3">
        <v>264</v>
      </c>
      <c r="U25" s="3">
        <v>169</v>
      </c>
      <c r="V25" s="3">
        <v>93</v>
      </c>
      <c r="W25" s="3">
        <v>15</v>
      </c>
      <c r="X25" s="16">
        <v>1</v>
      </c>
      <c r="Y25" s="5" t="s">
        <v>19</v>
      </c>
    </row>
    <row r="26" spans="1:25" ht="24.9" customHeight="1">
      <c r="A26" s="21"/>
      <c r="B26" s="14" t="s">
        <v>18</v>
      </c>
      <c r="C26" s="2">
        <f>SUM(D26:X26)</f>
        <v>12069</v>
      </c>
      <c r="D26" s="3">
        <v>320</v>
      </c>
      <c r="E26" s="3">
        <v>282</v>
      </c>
      <c r="F26" s="3">
        <v>349</v>
      </c>
      <c r="G26" s="3">
        <v>447</v>
      </c>
      <c r="H26" s="3">
        <v>665</v>
      </c>
      <c r="I26" s="3">
        <v>715</v>
      </c>
      <c r="J26" s="3">
        <v>782</v>
      </c>
      <c r="K26" s="3">
        <v>796</v>
      </c>
      <c r="L26" s="3">
        <v>845</v>
      </c>
      <c r="M26" s="3">
        <v>804</v>
      </c>
      <c r="N26" s="3">
        <v>959</v>
      </c>
      <c r="O26" s="3">
        <v>1142</v>
      </c>
      <c r="P26" s="3">
        <v>1083</v>
      </c>
      <c r="Q26" s="3">
        <v>1011</v>
      </c>
      <c r="R26" s="3">
        <v>593</v>
      </c>
      <c r="S26" s="3">
        <v>510</v>
      </c>
      <c r="T26" s="3">
        <v>417</v>
      </c>
      <c r="U26" s="3">
        <v>235</v>
      </c>
      <c r="V26" s="3">
        <v>95</v>
      </c>
      <c r="W26" s="3">
        <v>16</v>
      </c>
      <c r="X26" s="16">
        <v>3</v>
      </c>
    </row>
    <row r="27" spans="1:25" ht="24.9" customHeight="1">
      <c r="A27" s="19" t="s">
        <v>10</v>
      </c>
      <c r="B27" s="12" t="s">
        <v>1</v>
      </c>
      <c r="C27" s="6">
        <f t="shared" ref="C27:W27" si="8">SUM(C28:C29)</f>
        <v>23935</v>
      </c>
      <c r="D27" s="6">
        <f t="shared" si="8"/>
        <v>612</v>
      </c>
      <c r="E27" s="6">
        <f t="shared" si="8"/>
        <v>561</v>
      </c>
      <c r="F27" s="6">
        <f t="shared" si="8"/>
        <v>679</v>
      </c>
      <c r="G27" s="6">
        <f t="shared" si="8"/>
        <v>937</v>
      </c>
      <c r="H27" s="6">
        <f t="shared" si="8"/>
        <v>1298</v>
      </c>
      <c r="I27" s="6">
        <f t="shared" si="8"/>
        <v>1486</v>
      </c>
      <c r="J27" s="6">
        <f t="shared" si="8"/>
        <v>1576</v>
      </c>
      <c r="K27" s="6">
        <f t="shared" si="8"/>
        <v>1701</v>
      </c>
      <c r="L27" s="6">
        <f t="shared" si="8"/>
        <v>1678</v>
      </c>
      <c r="M27" s="6">
        <f t="shared" si="8"/>
        <v>1628</v>
      </c>
      <c r="N27" s="6">
        <f t="shared" si="8"/>
        <v>1890</v>
      </c>
      <c r="O27" s="6">
        <f t="shared" si="8"/>
        <v>2257</v>
      </c>
      <c r="P27" s="6">
        <f t="shared" si="8"/>
        <v>2197</v>
      </c>
      <c r="Q27" s="6">
        <f t="shared" si="8"/>
        <v>2041</v>
      </c>
      <c r="R27" s="6">
        <f t="shared" si="8"/>
        <v>1168</v>
      </c>
      <c r="S27" s="6">
        <f t="shared" si="8"/>
        <v>918</v>
      </c>
      <c r="T27" s="6">
        <f t="shared" si="8"/>
        <v>688</v>
      </c>
      <c r="U27" s="6">
        <f t="shared" si="8"/>
        <v>396</v>
      </c>
      <c r="V27" s="6">
        <f t="shared" si="8"/>
        <v>189</v>
      </c>
      <c r="W27" s="6">
        <f t="shared" si="8"/>
        <v>31</v>
      </c>
      <c r="X27" s="16">
        <f>SUM(X28:X29)</f>
        <v>4</v>
      </c>
    </row>
    <row r="28" spans="1:25" ht="24.9" customHeight="1">
      <c r="A28" s="20"/>
      <c r="B28" s="13" t="s">
        <v>17</v>
      </c>
      <c r="C28" s="2">
        <f>SUM(D28:X28)</f>
        <v>11891</v>
      </c>
      <c r="D28" s="6">
        <v>296</v>
      </c>
      <c r="E28" s="6">
        <v>277</v>
      </c>
      <c r="F28" s="6">
        <v>338</v>
      </c>
      <c r="G28" s="6">
        <v>494</v>
      </c>
      <c r="H28" s="6">
        <v>640</v>
      </c>
      <c r="I28" s="6">
        <v>775</v>
      </c>
      <c r="J28" s="6">
        <v>798</v>
      </c>
      <c r="K28" s="6">
        <v>907</v>
      </c>
      <c r="L28" s="6">
        <v>837</v>
      </c>
      <c r="M28" s="6">
        <v>823</v>
      </c>
      <c r="N28" s="6">
        <v>931</v>
      </c>
      <c r="O28" s="6">
        <v>1111</v>
      </c>
      <c r="P28" s="6">
        <v>1121</v>
      </c>
      <c r="Q28" s="6">
        <v>1035</v>
      </c>
      <c r="R28" s="6">
        <v>559</v>
      </c>
      <c r="S28" s="6">
        <v>408</v>
      </c>
      <c r="T28" s="6">
        <v>266</v>
      </c>
      <c r="U28" s="6">
        <v>166</v>
      </c>
      <c r="V28" s="6">
        <v>92</v>
      </c>
      <c r="W28" s="6">
        <v>16</v>
      </c>
      <c r="X28" s="16">
        <v>1</v>
      </c>
    </row>
    <row r="29" spans="1:25" ht="24.9" customHeight="1">
      <c r="A29" s="21"/>
      <c r="B29" s="14" t="s">
        <v>18</v>
      </c>
      <c r="C29" s="2">
        <f>SUM(D29:X29)</f>
        <v>12044</v>
      </c>
      <c r="D29" s="6">
        <v>316</v>
      </c>
      <c r="E29" s="6">
        <v>284</v>
      </c>
      <c r="F29" s="6">
        <v>341</v>
      </c>
      <c r="G29" s="6">
        <v>443</v>
      </c>
      <c r="H29" s="6">
        <v>658</v>
      </c>
      <c r="I29" s="6">
        <v>711</v>
      </c>
      <c r="J29" s="6">
        <v>778</v>
      </c>
      <c r="K29" s="6">
        <v>794</v>
      </c>
      <c r="L29" s="6">
        <v>841</v>
      </c>
      <c r="M29" s="6">
        <v>805</v>
      </c>
      <c r="N29" s="6">
        <v>959</v>
      </c>
      <c r="O29" s="6">
        <v>1146</v>
      </c>
      <c r="P29" s="6">
        <v>1076</v>
      </c>
      <c r="Q29" s="6">
        <v>1006</v>
      </c>
      <c r="R29" s="6">
        <v>609</v>
      </c>
      <c r="S29" s="6">
        <v>510</v>
      </c>
      <c r="T29" s="6">
        <v>422</v>
      </c>
      <c r="U29" s="6">
        <v>230</v>
      </c>
      <c r="V29" s="6">
        <v>97</v>
      </c>
      <c r="W29" s="6">
        <v>15</v>
      </c>
      <c r="X29" s="16">
        <v>3</v>
      </c>
    </row>
    <row r="30" spans="1:25" ht="24.9" customHeight="1">
      <c r="A30" s="19" t="s">
        <v>11</v>
      </c>
      <c r="B30" s="12" t="s">
        <v>1</v>
      </c>
      <c r="C30" s="3">
        <f>SUM(C31:C32)</f>
        <v>23918</v>
      </c>
      <c r="D30" s="3">
        <f t="shared" ref="D30:W30" si="9">SUM(D31:D32)</f>
        <v>607</v>
      </c>
      <c r="E30" s="3">
        <f t="shared" si="9"/>
        <v>567</v>
      </c>
      <c r="F30" s="3">
        <f t="shared" si="9"/>
        <v>670</v>
      </c>
      <c r="G30" s="3">
        <f t="shared" si="9"/>
        <v>927</v>
      </c>
      <c r="H30" s="3">
        <f t="shared" si="9"/>
        <v>1277</v>
      </c>
      <c r="I30" s="3">
        <f t="shared" si="9"/>
        <v>1491</v>
      </c>
      <c r="J30" s="3">
        <f t="shared" si="9"/>
        <v>1580</v>
      </c>
      <c r="K30" s="3">
        <f t="shared" si="9"/>
        <v>1694</v>
      </c>
      <c r="L30" s="3">
        <f t="shared" si="9"/>
        <v>1683</v>
      </c>
      <c r="M30" s="3">
        <f t="shared" si="9"/>
        <v>1612</v>
      </c>
      <c r="N30" s="3">
        <f t="shared" si="9"/>
        <v>1899</v>
      </c>
      <c r="O30" s="3">
        <f t="shared" si="9"/>
        <v>2243</v>
      </c>
      <c r="P30" s="3">
        <f t="shared" si="9"/>
        <v>2210</v>
      </c>
      <c r="Q30" s="3">
        <f t="shared" si="9"/>
        <v>2048</v>
      </c>
      <c r="R30" s="3">
        <f t="shared" si="9"/>
        <v>1186</v>
      </c>
      <c r="S30" s="3">
        <f t="shared" si="9"/>
        <v>913</v>
      </c>
      <c r="T30" s="3">
        <f t="shared" si="9"/>
        <v>689</v>
      </c>
      <c r="U30" s="3">
        <f t="shared" si="9"/>
        <v>396</v>
      </c>
      <c r="V30" s="3">
        <f t="shared" si="9"/>
        <v>192</v>
      </c>
      <c r="W30" s="3">
        <f t="shared" si="9"/>
        <v>30</v>
      </c>
      <c r="X30" s="16">
        <f>SUM(X31:X32)</f>
        <v>4</v>
      </c>
    </row>
    <row r="31" spans="1:25" ht="24.9" customHeight="1">
      <c r="A31" s="20"/>
      <c r="B31" s="13" t="s">
        <v>17</v>
      </c>
      <c r="C31" s="2">
        <f>SUM(D31:X31)</f>
        <v>11881</v>
      </c>
      <c r="D31" s="3">
        <v>295</v>
      </c>
      <c r="E31" s="3">
        <v>280</v>
      </c>
      <c r="F31" s="3">
        <v>334</v>
      </c>
      <c r="G31" s="3">
        <v>485</v>
      </c>
      <c r="H31" s="3">
        <v>630</v>
      </c>
      <c r="I31" s="3">
        <v>773</v>
      </c>
      <c r="J31" s="3">
        <v>805</v>
      </c>
      <c r="K31" s="3">
        <v>895</v>
      </c>
      <c r="L31" s="3">
        <v>844</v>
      </c>
      <c r="M31" s="3">
        <v>820</v>
      </c>
      <c r="N31" s="3">
        <v>931</v>
      </c>
      <c r="O31" s="3">
        <v>1111</v>
      </c>
      <c r="P31" s="3">
        <v>1113</v>
      </c>
      <c r="Q31" s="3">
        <v>1049</v>
      </c>
      <c r="R31" s="3">
        <v>565</v>
      </c>
      <c r="S31" s="3">
        <v>406</v>
      </c>
      <c r="T31" s="3">
        <v>269</v>
      </c>
      <c r="U31" s="3">
        <v>166</v>
      </c>
      <c r="V31" s="3">
        <v>93</v>
      </c>
      <c r="W31" s="3">
        <v>16</v>
      </c>
      <c r="X31" s="16">
        <v>1</v>
      </c>
    </row>
    <row r="32" spans="1:25" ht="24.9" customHeight="1">
      <c r="A32" s="21"/>
      <c r="B32" s="14" t="s">
        <v>18</v>
      </c>
      <c r="C32" s="2">
        <f>SUM(D32:X32)</f>
        <v>12037</v>
      </c>
      <c r="D32" s="3">
        <v>312</v>
      </c>
      <c r="E32" s="3">
        <v>287</v>
      </c>
      <c r="F32" s="3">
        <v>336</v>
      </c>
      <c r="G32" s="3">
        <v>442</v>
      </c>
      <c r="H32" s="3">
        <v>647</v>
      </c>
      <c r="I32" s="3">
        <v>718</v>
      </c>
      <c r="J32" s="3">
        <v>775</v>
      </c>
      <c r="K32" s="3">
        <v>799</v>
      </c>
      <c r="L32" s="3">
        <v>839</v>
      </c>
      <c r="M32" s="3">
        <v>792</v>
      </c>
      <c r="N32" s="3">
        <v>968</v>
      </c>
      <c r="O32" s="3">
        <v>1132</v>
      </c>
      <c r="P32" s="3">
        <v>1097</v>
      </c>
      <c r="Q32" s="3">
        <v>999</v>
      </c>
      <c r="R32" s="3">
        <v>621</v>
      </c>
      <c r="S32" s="3">
        <v>507</v>
      </c>
      <c r="T32" s="3">
        <v>420</v>
      </c>
      <c r="U32" s="3">
        <v>230</v>
      </c>
      <c r="V32" s="3">
        <v>99</v>
      </c>
      <c r="W32" s="3">
        <v>14</v>
      </c>
      <c r="X32" s="16">
        <v>3</v>
      </c>
    </row>
    <row r="33" spans="1:24" ht="24.9" customHeight="1">
      <c r="A33" s="19" t="s">
        <v>12</v>
      </c>
      <c r="B33" s="12" t="s">
        <v>1</v>
      </c>
      <c r="C33" s="3">
        <f>SUM(C34:C35)</f>
        <v>23872</v>
      </c>
      <c r="D33" s="3">
        <f t="shared" ref="D33:W33" si="10">SUM(D34:D35)</f>
        <v>607</v>
      </c>
      <c r="E33" s="3">
        <f t="shared" si="10"/>
        <v>565</v>
      </c>
      <c r="F33" s="3">
        <f t="shared" si="10"/>
        <v>673</v>
      </c>
      <c r="G33" s="3">
        <f t="shared" si="10"/>
        <v>919</v>
      </c>
      <c r="H33" s="3">
        <f t="shared" si="10"/>
        <v>1260</v>
      </c>
      <c r="I33" s="3">
        <f t="shared" si="10"/>
        <v>1497</v>
      </c>
      <c r="J33" s="3">
        <f t="shared" si="10"/>
        <v>1562</v>
      </c>
      <c r="K33" s="3">
        <f t="shared" si="10"/>
        <v>1681</v>
      </c>
      <c r="L33" s="3">
        <f t="shared" si="10"/>
        <v>1690</v>
      </c>
      <c r="M33" s="3">
        <f t="shared" si="10"/>
        <v>1598</v>
      </c>
      <c r="N33" s="3">
        <f t="shared" si="10"/>
        <v>1879</v>
      </c>
      <c r="O33" s="3">
        <f t="shared" si="10"/>
        <v>2261</v>
      </c>
      <c r="P33" s="3">
        <f t="shared" si="10"/>
        <v>2216</v>
      </c>
      <c r="Q33" s="3">
        <f t="shared" si="10"/>
        <v>2048</v>
      </c>
      <c r="R33" s="3">
        <f t="shared" si="10"/>
        <v>1186</v>
      </c>
      <c r="S33" s="3">
        <f t="shared" si="10"/>
        <v>920</v>
      </c>
      <c r="T33" s="3">
        <f t="shared" si="10"/>
        <v>689</v>
      </c>
      <c r="U33" s="3">
        <f t="shared" si="10"/>
        <v>397</v>
      </c>
      <c r="V33" s="3">
        <f t="shared" si="10"/>
        <v>187</v>
      </c>
      <c r="W33" s="3">
        <f t="shared" si="10"/>
        <v>33</v>
      </c>
      <c r="X33" s="16">
        <f>SUM(X34:X35)</f>
        <v>4</v>
      </c>
    </row>
    <row r="34" spans="1:24" ht="24.9" customHeight="1">
      <c r="A34" s="20"/>
      <c r="B34" s="13" t="s">
        <v>17</v>
      </c>
      <c r="C34" s="2">
        <f>SUM(D34:X34)</f>
        <v>11855</v>
      </c>
      <c r="D34" s="3">
        <v>288</v>
      </c>
      <c r="E34" s="3">
        <v>278</v>
      </c>
      <c r="F34" s="3">
        <v>338</v>
      </c>
      <c r="G34" s="3">
        <v>478</v>
      </c>
      <c r="H34" s="3">
        <v>621</v>
      </c>
      <c r="I34" s="3">
        <v>781</v>
      </c>
      <c r="J34" s="3">
        <v>802</v>
      </c>
      <c r="K34" s="3">
        <v>882</v>
      </c>
      <c r="L34" s="3">
        <v>853</v>
      </c>
      <c r="M34" s="3">
        <v>807</v>
      </c>
      <c r="N34" s="3">
        <v>930</v>
      </c>
      <c r="O34" s="3">
        <v>1112</v>
      </c>
      <c r="P34" s="3">
        <v>1114</v>
      </c>
      <c r="Q34" s="3">
        <v>1053</v>
      </c>
      <c r="R34" s="3">
        <v>563</v>
      </c>
      <c r="S34" s="3">
        <v>411</v>
      </c>
      <c r="T34" s="3">
        <v>271</v>
      </c>
      <c r="U34" s="3">
        <v>164</v>
      </c>
      <c r="V34" s="3">
        <v>90</v>
      </c>
      <c r="W34" s="3">
        <v>18</v>
      </c>
      <c r="X34" s="16">
        <v>1</v>
      </c>
    </row>
    <row r="35" spans="1:24" ht="24.9" customHeight="1">
      <c r="A35" s="21"/>
      <c r="B35" s="14" t="s">
        <v>18</v>
      </c>
      <c r="C35" s="2">
        <f>SUM(D35:X35)</f>
        <v>12017</v>
      </c>
      <c r="D35" s="3">
        <v>319</v>
      </c>
      <c r="E35" s="3">
        <v>287</v>
      </c>
      <c r="F35" s="3">
        <v>335</v>
      </c>
      <c r="G35" s="3">
        <v>441</v>
      </c>
      <c r="H35" s="3">
        <v>639</v>
      </c>
      <c r="I35" s="3">
        <v>716</v>
      </c>
      <c r="J35" s="3">
        <v>760</v>
      </c>
      <c r="K35" s="3">
        <v>799</v>
      </c>
      <c r="L35" s="3">
        <v>837</v>
      </c>
      <c r="M35" s="3">
        <v>791</v>
      </c>
      <c r="N35" s="3">
        <v>949</v>
      </c>
      <c r="O35" s="3">
        <v>1149</v>
      </c>
      <c r="P35" s="3">
        <v>1102</v>
      </c>
      <c r="Q35" s="3">
        <v>995</v>
      </c>
      <c r="R35" s="3">
        <v>623</v>
      </c>
      <c r="S35" s="3">
        <v>509</v>
      </c>
      <c r="T35" s="3">
        <v>418</v>
      </c>
      <c r="U35" s="3">
        <v>233</v>
      </c>
      <c r="V35" s="3">
        <v>97</v>
      </c>
      <c r="W35" s="3">
        <v>15</v>
      </c>
      <c r="X35" s="16">
        <v>3</v>
      </c>
    </row>
    <row r="36" spans="1:24" ht="24.9" customHeight="1">
      <c r="A36" s="19" t="s">
        <v>13</v>
      </c>
      <c r="B36" s="12" t="s">
        <v>1</v>
      </c>
      <c r="C36" s="6">
        <f>SUM(C37:C38)</f>
        <v>23889</v>
      </c>
      <c r="D36" s="6">
        <f t="shared" ref="D36:W36" si="11">SUM(D37:D38)</f>
        <v>616</v>
      </c>
      <c r="E36" s="6">
        <f t="shared" si="11"/>
        <v>565</v>
      </c>
      <c r="F36" s="6">
        <f t="shared" si="11"/>
        <v>684</v>
      </c>
      <c r="G36" s="6">
        <v>911</v>
      </c>
      <c r="H36" s="6">
        <f t="shared" si="11"/>
        <v>1249</v>
      </c>
      <c r="I36" s="6">
        <f t="shared" si="11"/>
        <v>1499</v>
      </c>
      <c r="J36" s="6">
        <f t="shared" si="11"/>
        <v>1561</v>
      </c>
      <c r="K36" s="6">
        <f t="shared" si="11"/>
        <v>1670</v>
      </c>
      <c r="L36" s="6">
        <f t="shared" si="11"/>
        <v>1703</v>
      </c>
      <c r="M36" s="6">
        <f t="shared" si="11"/>
        <v>1601</v>
      </c>
      <c r="N36" s="6">
        <f t="shared" si="11"/>
        <v>1873</v>
      </c>
      <c r="O36" s="6">
        <f t="shared" si="11"/>
        <v>2271</v>
      </c>
      <c r="P36" s="6">
        <f t="shared" si="11"/>
        <v>2217</v>
      </c>
      <c r="Q36" s="6">
        <f t="shared" si="11"/>
        <v>2046</v>
      </c>
      <c r="R36" s="6">
        <f t="shared" si="11"/>
        <v>1194</v>
      </c>
      <c r="S36" s="6">
        <f t="shared" si="11"/>
        <v>925</v>
      </c>
      <c r="T36" s="6">
        <f t="shared" si="11"/>
        <v>686</v>
      </c>
      <c r="U36" s="6">
        <f t="shared" si="11"/>
        <v>392</v>
      </c>
      <c r="V36" s="6">
        <f t="shared" si="11"/>
        <v>189</v>
      </c>
      <c r="W36" s="6">
        <f t="shared" si="11"/>
        <v>33</v>
      </c>
      <c r="X36" s="15">
        <f>SUM(X37,X38)</f>
        <v>4</v>
      </c>
    </row>
    <row r="37" spans="1:24" ht="24.9" customHeight="1">
      <c r="A37" s="20"/>
      <c r="B37" s="13" t="s">
        <v>17</v>
      </c>
      <c r="C37" s="2">
        <f>SUM(D37:X37)</f>
        <v>11844</v>
      </c>
      <c r="D37" s="2">
        <v>283</v>
      </c>
      <c r="E37" s="6">
        <v>282</v>
      </c>
      <c r="F37" s="6">
        <v>340</v>
      </c>
      <c r="G37" s="6">
        <v>478</v>
      </c>
      <c r="H37" s="6">
        <v>612</v>
      </c>
      <c r="I37" s="6">
        <v>782</v>
      </c>
      <c r="J37" s="6">
        <v>806</v>
      </c>
      <c r="K37" s="6">
        <v>869</v>
      </c>
      <c r="L37" s="6">
        <v>864</v>
      </c>
      <c r="M37" s="6">
        <v>805</v>
      </c>
      <c r="N37" s="6">
        <v>928</v>
      </c>
      <c r="O37" s="6">
        <v>1114</v>
      </c>
      <c r="P37" s="6">
        <v>1114</v>
      </c>
      <c r="Q37" s="6">
        <v>1052</v>
      </c>
      <c r="R37" s="6">
        <v>564</v>
      </c>
      <c r="S37" s="6">
        <v>411</v>
      </c>
      <c r="T37" s="6">
        <v>271</v>
      </c>
      <c r="U37" s="6">
        <v>159</v>
      </c>
      <c r="V37" s="6">
        <v>91</v>
      </c>
      <c r="W37" s="6">
        <v>18</v>
      </c>
      <c r="X37" s="15">
        <v>1</v>
      </c>
    </row>
    <row r="38" spans="1:24" ht="24.9" customHeight="1">
      <c r="A38" s="21"/>
      <c r="B38" s="14" t="s">
        <v>18</v>
      </c>
      <c r="C38" s="2">
        <f>SUM(D38:X38)</f>
        <v>12045</v>
      </c>
      <c r="D38" s="2">
        <v>333</v>
      </c>
      <c r="E38" s="6">
        <v>283</v>
      </c>
      <c r="F38" s="6">
        <v>344</v>
      </c>
      <c r="G38" s="6">
        <v>433</v>
      </c>
      <c r="H38" s="6">
        <v>637</v>
      </c>
      <c r="I38" s="6">
        <v>717</v>
      </c>
      <c r="J38" s="6">
        <v>755</v>
      </c>
      <c r="K38" s="6">
        <v>801</v>
      </c>
      <c r="L38" s="6">
        <v>839</v>
      </c>
      <c r="M38" s="6">
        <v>796</v>
      </c>
      <c r="N38" s="6">
        <v>945</v>
      </c>
      <c r="O38" s="6">
        <v>1157</v>
      </c>
      <c r="P38" s="6">
        <v>1103</v>
      </c>
      <c r="Q38" s="6">
        <v>994</v>
      </c>
      <c r="R38" s="6">
        <v>630</v>
      </c>
      <c r="S38" s="6">
        <v>514</v>
      </c>
      <c r="T38" s="6">
        <v>415</v>
      </c>
      <c r="U38" s="6">
        <v>233</v>
      </c>
      <c r="V38" s="6">
        <v>98</v>
      </c>
      <c r="W38" s="6">
        <v>15</v>
      </c>
      <c r="X38" s="15">
        <v>3</v>
      </c>
    </row>
  </sheetData>
  <mergeCells count="12">
    <mergeCell ref="A36:A38"/>
    <mergeCell ref="A15:A17"/>
    <mergeCell ref="A18:A20"/>
    <mergeCell ref="A21:A23"/>
    <mergeCell ref="A24:A26"/>
    <mergeCell ref="A27:A29"/>
    <mergeCell ref="A30:A32"/>
    <mergeCell ref="A3:A5"/>
    <mergeCell ref="A6:A8"/>
    <mergeCell ref="A9:A11"/>
    <mergeCell ref="A12:A14"/>
    <mergeCell ref="A33:A35"/>
  </mergeCells>
  <phoneticPr fontId="2" type="noConversion"/>
  <conditionalFormatting sqref="A2:XFD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0"/>
  <sheetViews>
    <sheetView zoomScaleNormal="100" workbookViewId="0">
      <selection activeCell="G11" sqref="G11"/>
    </sheetView>
  </sheetViews>
  <sheetFormatPr defaultRowHeight="16.2"/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</sheetData>
  <phoneticPr fontId="2" type="noConversion"/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鹽埕108年終年齡層統計</vt:lpstr>
      <vt:lpstr>分齡圖表</vt:lpstr>
      <vt:lpstr>分齡圖表!Print_Area</vt:lpstr>
      <vt:lpstr>鹽埕108年終年齡層統計!Print_Area</vt:lpstr>
    </vt:vector>
  </TitlesOfParts>
  <Company>臺北縣政府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臺北縣政府</dc:creator>
  <cp:lastModifiedBy>pc27</cp:lastModifiedBy>
  <cp:lastPrinted>2020-04-10T02:56:22Z</cp:lastPrinted>
  <dcterms:created xsi:type="dcterms:W3CDTF">2010-06-30T06:20:01Z</dcterms:created>
  <dcterms:modified xsi:type="dcterms:W3CDTF">2020-04-20T07:55:24Z</dcterms:modified>
</cp:coreProperties>
</file>