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新表格\人口統計\合併前網頁人口統計\鹽埕區年終年齡層統計\"/>
    </mc:Choice>
  </mc:AlternateContent>
  <bookViews>
    <workbookView xWindow="288" yWindow="816" windowWidth="9900" windowHeight="5796" tabRatio="679"/>
  </bookViews>
  <sheets>
    <sheet name="鹽埕107年終年齡層統計" sheetId="4" r:id="rId1"/>
    <sheet name="分齡圖表" sheetId="11" r:id="rId2"/>
  </sheets>
  <definedNames>
    <definedName name="_xlnm.Print_Area" localSheetId="1">分齡圖表!$A$1:$N$192</definedName>
    <definedName name="_xlnm.Print_Area" localSheetId="0">鹽埕107年終年齡層統計!$A$1:$X$37</definedName>
  </definedNames>
  <calcPr calcId="152511"/>
</workbook>
</file>

<file path=xl/calcChain.xml><?xml version="1.0" encoding="utf-8"?>
<calcChain xmlns="http://schemas.openxmlformats.org/spreadsheetml/2006/main">
  <c r="N35" i="4" l="1"/>
  <c r="N11" i="4"/>
  <c r="V29" i="4"/>
  <c r="X35" i="4"/>
  <c r="X32" i="4"/>
  <c r="X29" i="4"/>
  <c r="X26" i="4"/>
  <c r="X23" i="4"/>
  <c r="X20" i="4"/>
  <c r="X17" i="4"/>
  <c r="X14" i="4"/>
  <c r="X11" i="4"/>
  <c r="X8" i="4"/>
  <c r="X5" i="4"/>
  <c r="R17" i="4"/>
  <c r="S20" i="4"/>
  <c r="I32" i="4"/>
  <c r="U29" i="4"/>
  <c r="T26" i="4"/>
  <c r="G17" i="4"/>
  <c r="C37" i="4"/>
  <c r="C36" i="4"/>
  <c r="C34" i="4"/>
  <c r="C33" i="4"/>
  <c r="C31" i="4"/>
  <c r="C30" i="4"/>
  <c r="C28" i="4"/>
  <c r="C27" i="4"/>
  <c r="C25" i="4"/>
  <c r="C24" i="4"/>
  <c r="C22" i="4"/>
  <c r="C21" i="4"/>
  <c r="C19" i="4"/>
  <c r="C18" i="4"/>
  <c r="C16" i="4"/>
  <c r="C15" i="4"/>
  <c r="C13" i="4"/>
  <c r="C12" i="4"/>
  <c r="C10" i="4"/>
  <c r="C9" i="4"/>
  <c r="C7" i="4"/>
  <c r="C6" i="4"/>
  <c r="E23" i="4"/>
  <c r="J14" i="4"/>
  <c r="D5" i="4"/>
  <c r="W2" i="4"/>
  <c r="W35" i="4"/>
  <c r="V35" i="4"/>
  <c r="U35" i="4"/>
  <c r="T35" i="4"/>
  <c r="S35" i="4"/>
  <c r="R35" i="4"/>
  <c r="Q35" i="4"/>
  <c r="P35" i="4"/>
  <c r="O35" i="4"/>
  <c r="M35" i="4"/>
  <c r="L35" i="4"/>
  <c r="K35" i="4"/>
  <c r="J35" i="4"/>
  <c r="I35" i="4"/>
  <c r="H35" i="4"/>
  <c r="G35" i="4"/>
  <c r="F35" i="4"/>
  <c r="E35" i="4"/>
  <c r="D35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H32" i="4"/>
  <c r="G32" i="4"/>
  <c r="F32" i="4"/>
  <c r="E32" i="4"/>
  <c r="D32" i="4"/>
  <c r="W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W26" i="4"/>
  <c r="V26" i="4"/>
  <c r="U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D23" i="4"/>
  <c r="W20" i="4"/>
  <c r="V20" i="4"/>
  <c r="U20" i="4"/>
  <c r="T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W17" i="4"/>
  <c r="V17" i="4"/>
  <c r="U17" i="4"/>
  <c r="T17" i="4"/>
  <c r="S17" i="4"/>
  <c r="Q17" i="4"/>
  <c r="P17" i="4"/>
  <c r="O17" i="4"/>
  <c r="N17" i="4"/>
  <c r="M17" i="4"/>
  <c r="L17" i="4"/>
  <c r="K17" i="4"/>
  <c r="J17" i="4"/>
  <c r="I17" i="4"/>
  <c r="H17" i="4"/>
  <c r="F17" i="4"/>
  <c r="E17" i="4"/>
  <c r="D17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I14" i="4"/>
  <c r="H14" i="4"/>
  <c r="G14" i="4"/>
  <c r="F14" i="4"/>
  <c r="E14" i="4"/>
  <c r="D14" i="4"/>
  <c r="W11" i="4"/>
  <c r="V11" i="4"/>
  <c r="U11" i="4"/>
  <c r="T11" i="4"/>
  <c r="S11" i="4"/>
  <c r="R11" i="4"/>
  <c r="Q11" i="4"/>
  <c r="P11" i="4"/>
  <c r="O11" i="4"/>
  <c r="M11" i="4"/>
  <c r="L11" i="4"/>
  <c r="K11" i="4"/>
  <c r="J11" i="4"/>
  <c r="I11" i="4"/>
  <c r="H11" i="4"/>
  <c r="G11" i="4"/>
  <c r="F11" i="4"/>
  <c r="E11" i="4"/>
  <c r="D11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C4" i="4"/>
  <c r="C3" i="4"/>
  <c r="X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17" i="4"/>
  <c r="C35" i="4"/>
  <c r="C32" i="4"/>
  <c r="C20" i="4"/>
  <c r="C14" i="4"/>
  <c r="C11" i="4"/>
  <c r="C26" i="4"/>
  <c r="C29" i="4"/>
  <c r="C23" i="4"/>
  <c r="C8" i="4"/>
  <c r="C5" i="4"/>
  <c r="C2" i="4"/>
</calcChain>
</file>

<file path=xl/sharedStrings.xml><?xml version="1.0" encoding="utf-8"?>
<sst xmlns="http://schemas.openxmlformats.org/spreadsheetml/2006/main" count="74" uniqueCount="41">
  <si>
    <t>月份</t>
    <phoneticPr fontId="2" type="noConversion"/>
  </si>
  <si>
    <t>合計</t>
    <phoneticPr fontId="2" type="noConversion"/>
  </si>
  <si>
    <t>1月</t>
    <phoneticPr fontId="2" type="noConversion"/>
  </si>
  <si>
    <t>2月</t>
    <phoneticPr fontId="2" type="noConversion"/>
  </si>
  <si>
    <t>3月</t>
    <phoneticPr fontId="2" type="noConversion"/>
  </si>
  <si>
    <t>4月</t>
    <phoneticPr fontId="2" type="noConversion"/>
  </si>
  <si>
    <t>5月</t>
    <phoneticPr fontId="2" type="noConversion"/>
  </si>
  <si>
    <t>6月</t>
    <phoneticPr fontId="2" type="noConversion"/>
  </si>
  <si>
    <t>7月</t>
    <phoneticPr fontId="2" type="noConversion"/>
  </si>
  <si>
    <t>8月</t>
    <phoneticPr fontId="2" type="noConversion"/>
  </si>
  <si>
    <t>9月</t>
    <phoneticPr fontId="2" type="noConversion"/>
  </si>
  <si>
    <t>10月</t>
    <phoneticPr fontId="2" type="noConversion"/>
  </si>
  <si>
    <t>11月</t>
    <phoneticPr fontId="2" type="noConversion"/>
  </si>
  <si>
    <t>12月</t>
    <phoneticPr fontId="2" type="noConversion"/>
  </si>
  <si>
    <t>性別</t>
    <phoneticPr fontId="2" type="noConversion"/>
  </si>
  <si>
    <t>總計</t>
    <phoneticPr fontId="2" type="noConversion"/>
  </si>
  <si>
    <t>100歲以上</t>
    <phoneticPr fontId="2" type="noConversion"/>
  </si>
  <si>
    <t>男</t>
  </si>
  <si>
    <t>女</t>
  </si>
  <si>
    <t xml:space="preserve"> </t>
    <phoneticPr fontId="2" type="noConversion"/>
  </si>
  <si>
    <t xml:space="preserve"> </t>
    <phoneticPr fontId="2" type="noConversion"/>
  </si>
  <si>
    <t>0至4歲</t>
    <phoneticPr fontId="2" type="noConversion"/>
  </si>
  <si>
    <t>5至9歲</t>
    <phoneticPr fontId="2" type="noConversion"/>
  </si>
  <si>
    <t>10至14歲</t>
    <phoneticPr fontId="2" type="noConversion"/>
  </si>
  <si>
    <t>15至19歲</t>
    <phoneticPr fontId="2" type="noConversion"/>
  </si>
  <si>
    <t>20至24歲</t>
    <phoneticPr fontId="2" type="noConversion"/>
  </si>
  <si>
    <t>25至29歲</t>
    <phoneticPr fontId="2" type="noConversion"/>
  </si>
  <si>
    <t>30至34歲</t>
    <phoneticPr fontId="2" type="noConversion"/>
  </si>
  <si>
    <t>35至39歲</t>
    <phoneticPr fontId="2" type="noConversion"/>
  </si>
  <si>
    <t>40至44歲</t>
    <phoneticPr fontId="2" type="noConversion"/>
  </si>
  <si>
    <t>45至49歲</t>
    <phoneticPr fontId="2" type="noConversion"/>
  </si>
  <si>
    <t>50至54歲</t>
    <phoneticPr fontId="2" type="noConversion"/>
  </si>
  <si>
    <t>55至59歲</t>
    <phoneticPr fontId="2" type="noConversion"/>
  </si>
  <si>
    <t>60至64歲</t>
    <phoneticPr fontId="2" type="noConversion"/>
  </si>
  <si>
    <t>65至69歲</t>
    <phoneticPr fontId="2" type="noConversion"/>
  </si>
  <si>
    <t>70至74歲</t>
    <phoneticPr fontId="2" type="noConversion"/>
  </si>
  <si>
    <t>75至79歲</t>
    <phoneticPr fontId="2" type="noConversion"/>
  </si>
  <si>
    <t>80至84歲</t>
    <phoneticPr fontId="2" type="noConversion"/>
  </si>
  <si>
    <t>85至89歲</t>
    <phoneticPr fontId="2" type="noConversion"/>
  </si>
  <si>
    <t>90至94歲</t>
    <phoneticPr fontId="2" type="noConversion"/>
  </si>
  <si>
    <t>95至99歲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</si>
</sst>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5" fillId="2" borderId="0" xfId="1" applyNumberFormat="1" applyBorder="1" applyAlignment="1">
      <alignment horizontal="center"/>
    </xf>
    <xf numFmtId="176" fontId="3" fillId="0" borderId="1" xfId="2" applyNumberFormat="1" applyFont="1" applyFill="1" applyBorder="1" applyAlignment="1">
      <alignment horizontal="center"/>
    </xf>
    <xf numFmtId="176" fontId="3" fillId="0" borderId="1" xfId="2" applyNumberFormat="1" applyFont="1" applyFill="1" applyBorder="1" applyAlignment="1">
      <alignment horizontal="left"/>
    </xf>
    <xf numFmtId="176" fontId="3" fillId="0" borderId="0" xfId="2" applyNumberFormat="1" applyFont="1" applyFill="1" applyBorder="1" applyAlignment="1">
      <alignment horizontal="center"/>
    </xf>
    <xf numFmtId="176" fontId="3" fillId="0" borderId="0" xfId="2" applyNumberFormat="1" applyFont="1" applyFill="1" applyBorder="1" applyAlignment="1">
      <alignment horizontal="left"/>
    </xf>
    <xf numFmtId="176" fontId="3" fillId="0" borderId="1" xfId="2" applyNumberFormat="1" applyFont="1" applyBorder="1">
      <alignment vertical="center"/>
    </xf>
    <xf numFmtId="176" fontId="4" fillId="3" borderId="1" xfId="1" applyNumberFormat="1" applyFont="1" applyFill="1" applyBorder="1" applyAlignment="1">
      <alignment horizontal="center" vertical="center"/>
    </xf>
    <xf numFmtId="176" fontId="5" fillId="3" borderId="1" xfId="1" applyNumberFormat="1" applyFill="1" applyBorder="1" applyAlignment="1">
      <alignment horizontal="center" vertical="center"/>
    </xf>
    <xf numFmtId="176" fontId="5" fillId="4" borderId="1" xfId="1" applyNumberFormat="1" applyFill="1" applyBorder="1" applyAlignment="1">
      <alignment horizontal="center" vertical="center"/>
    </xf>
    <xf numFmtId="176" fontId="4" fillId="5" borderId="2" xfId="1" applyNumberFormat="1" applyFont="1" applyFill="1" applyBorder="1" applyAlignment="1">
      <alignment horizontal="center" vertical="center"/>
    </xf>
    <xf numFmtId="176" fontId="5" fillId="6" borderId="2" xfId="1" applyNumberFormat="1" applyFill="1" applyBorder="1" applyAlignment="1">
      <alignment horizontal="center" vertical="center"/>
    </xf>
    <xf numFmtId="176" fontId="3" fillId="7" borderId="1" xfId="2" applyNumberFormat="1" applyFont="1" applyFill="1" applyBorder="1" applyAlignment="1">
      <alignment horizontal="center"/>
    </xf>
    <xf numFmtId="176" fontId="3" fillId="8" borderId="1" xfId="2" applyNumberFormat="1" applyFont="1" applyFill="1" applyBorder="1" applyAlignment="1">
      <alignment horizontal="center"/>
    </xf>
    <xf numFmtId="176" fontId="3" fillId="9" borderId="1" xfId="2" applyNumberFormat="1" applyFont="1" applyFill="1" applyBorder="1" applyAlignment="1">
      <alignment horizontal="center"/>
    </xf>
    <xf numFmtId="0" fontId="3" fillId="0" borderId="1" xfId="2" applyNumberFormat="1" applyFont="1" applyBorder="1" applyAlignment="1">
      <alignment horizontal="right" vertical="center"/>
    </xf>
    <xf numFmtId="0" fontId="3" fillId="0" borderId="1" xfId="2" applyNumberFormat="1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horizontal="right"/>
    </xf>
    <xf numFmtId="176" fontId="5" fillId="11" borderId="0" xfId="1" applyNumberFormat="1" applyFill="1" applyBorder="1" applyAlignment="1">
      <alignment horizontal="center"/>
    </xf>
    <xf numFmtId="0" fontId="3" fillId="10" borderId="2" xfId="2" applyNumberFormat="1" applyFont="1" applyFill="1" applyBorder="1" applyAlignment="1">
      <alignment horizontal="center" vertical="center"/>
    </xf>
    <xf numFmtId="0" fontId="0" fillId="10" borderId="3" xfId="0" applyFill="1" applyBorder="1">
      <alignment vertical="center"/>
    </xf>
    <xf numFmtId="0" fontId="0" fillId="10" borderId="4" xfId="0" applyFill="1" applyBorder="1">
      <alignment vertical="center"/>
    </xf>
  </cellXfs>
  <cellStyles count="3">
    <cellStyle name="20% - 輔色1" xfId="1" builtinId="30"/>
    <cellStyle name="一般" xfId="0" builtinId="0"/>
    <cellStyle name="千分位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54058599620285E-2"/>
          <c:y val="0.22756445870339256"/>
          <c:w val="0.89285800786869873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1月各分齡人口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4900220805732654E-3"/>
                  <c:y val="-1.26674069587455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576927884014618E-3"/>
                  <c:y val="2.16888754290330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99650043744584E-3"/>
                  <c:y val="-6.5399757722592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4869391326084413E-4"/>
                  <c:y val="-8.037216501783436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923134608174259E-3"/>
                  <c:y val="6.10133694225721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255577427821522E-3"/>
                  <c:y val="6.88019466316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151902887139108E-3"/>
                  <c:y val="4.52004046369203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8078365204349455E-3"/>
                  <c:y val="8.95635115923009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9964587759863529E-3"/>
                  <c:y val="4.08203782219530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56401283172943E-3"/>
                  <c:y val="-7.47745474123428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6024871891013793E-3"/>
                  <c:y val="-9.669224039302815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7904428613090487E-4"/>
                  <c:y val="1.9757386095968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5684992500937376E-3"/>
                  <c:y val="5.08290955818022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9.462358871807732E-4"/>
                  <c:y val="-1.78662763308432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7.006624171978516E-3"/>
                  <c:y val="-1.01117168046301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7160979877515405E-3"/>
                  <c:y val="3.56063665118784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2277631962671332E-3"/>
                  <c:y val="-3.42300962379702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0954672332625089E-3"/>
                  <c:y val="3.216905579110309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2.1871224430279651E-3"/>
                  <c:y val="-3.87896224510398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5093946590009578E-3"/>
                  <c:y val="-7.41705363752608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4.4692330125401195E-3"/>
                  <c:y val="-8.36075778989167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107年終年齡層統計!$D$1,鹽埕107年終年齡層統計!$E$1,鹽埕107年終年齡層統計!$F$1,鹽埕107年終年齡層統計!$G$1,鹽埕107年終年齡層統計!$H$1,鹽埕107年終年齡層統計!$I$1,鹽埕107年終年齡層統計!$J$1,鹽埕107年終年齡層統計!$K$1,鹽埕107年終年齡層統計!$L$1,鹽埕107年終年齡層統計!$M$1,鹽埕107年終年齡層統計!$N$1,鹽埕107年終年齡層統計!$O$1,鹽埕107年終年齡層統計!$P$1,鹽埕107年終年齡層統計!$Q$1,鹽埕107年終年齡層統計!$R$1,鹽埕107年終年齡層統計!$S$1,鹽埕107年終年齡層統計!$T$1,鹽埕107年終年齡層統計!$U$1,鹽埕107年終年齡層統計!$V$1,鹽埕107年終年齡層統計!$W$1,鹽埕107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107年終年齡層統計!$D$2,鹽埕107年終年齡層統計!$E$2,鹽埕107年終年齡層統計!$F$2,鹽埕107年終年齡層統計!$G$2,鹽埕107年終年齡層統計!$H$2,鹽埕107年終年齡層統計!$I$2,鹽埕107年終年齡層統計!$J$2,鹽埕107年終年齡層統計!$K$2,鹽埕107年終年齡層統計!$L$2,鹽埕107年終年齡層統計!$M$2,鹽埕107年終年齡層統計!$N$2,鹽埕107年終年齡層統計!$O$2,鹽埕107年終年齡層統計!$P$2,鹽埕107年終年齡層統計!$Q$2,鹽埕107年終年齡層統計!$R$2,鹽埕107年終年齡層統計!$S$2,鹽埕107年終年齡層統計!$T$2,鹽埕107年終年齡層統計!$U$2,鹽埕107年終年齡層統計!$V$2,鹽埕107年終年齡層統計!$W$2,鹽埕107年終年齡層統計!$X$2)</c:f>
              <c:numCache>
                <c:formatCode>_-* #,##0_-;\-* #,##0_-;_-* "-"??_-;_-@_-</c:formatCode>
                <c:ptCount val="21"/>
                <c:pt idx="0">
                  <c:v>635</c:v>
                </c:pt>
                <c:pt idx="1">
                  <c:v>593</c:v>
                </c:pt>
                <c:pt idx="2">
                  <c:v>755</c:v>
                </c:pt>
                <c:pt idx="3">
                  <c:v>1039</c:v>
                </c:pt>
                <c:pt idx="4">
                  <c:v>1404</c:v>
                </c:pt>
                <c:pt idx="5">
                  <c:v>1576</c:v>
                </c:pt>
                <c:pt idx="6">
                  <c:v>1593</c:v>
                </c:pt>
                <c:pt idx="7">
                  <c:v>1783</c:v>
                </c:pt>
                <c:pt idx="8">
                  <c:v>1623</c:v>
                </c:pt>
                <c:pt idx="9">
                  <c:v>1723</c:v>
                </c:pt>
                <c:pt idx="10">
                  <c:v>1964</c:v>
                </c:pt>
                <c:pt idx="11">
                  <c:v>2243</c:v>
                </c:pt>
                <c:pt idx="12">
                  <c:v>2218</c:v>
                </c:pt>
                <c:pt idx="13">
                  <c:v>1841</c:v>
                </c:pt>
                <c:pt idx="14">
                  <c:v>1069</c:v>
                </c:pt>
                <c:pt idx="15">
                  <c:v>943</c:v>
                </c:pt>
                <c:pt idx="16">
                  <c:v>656</c:v>
                </c:pt>
                <c:pt idx="17">
                  <c:v>389</c:v>
                </c:pt>
                <c:pt idx="18">
                  <c:v>150</c:v>
                </c:pt>
                <c:pt idx="19">
                  <c:v>37</c:v>
                </c:pt>
                <c:pt idx="20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8657736"/>
        <c:axId val="208652784"/>
        <c:axId val="0"/>
      </c:bar3DChart>
      <c:catAx>
        <c:axId val="20865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724925009373826"/>
              <c:y val="0.920407336778215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865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652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6375726471691038E-2"/>
              <c:y val="0.42838610017497808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8657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10月各分齡人口</a:t>
            </a:r>
          </a:p>
        </c:rich>
      </c:tx>
      <c:layout>
        <c:manualLayout>
          <c:xMode val="edge"/>
          <c:yMode val="edge"/>
          <c:x val="0.39484169947506559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10月各分齡人口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4820725534308347E-3"/>
                  <c:y val="8.43380905511811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923228346456693E-3"/>
                  <c:y val="4.61983267716535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984533183352081E-4"/>
                  <c:y val="4.60701689632545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290776152980905E-2"/>
                  <c:y val="5.95164862204724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319178852643422E-3"/>
                  <c:y val="1.8365868328958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136529808773906E-3"/>
                  <c:y val="1.53515966754155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490954255718034E-3"/>
                  <c:y val="6.47521598862642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0883014623172105E-4"/>
                  <c:y val="6.10885553368332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9752999625046874E-4"/>
                  <c:y val="1.30669701443569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17875890513685E-3"/>
                  <c:y val="8.37468558617672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26045181852323E-3"/>
                  <c:y val="-2.458921150481189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3977784026996623E-4"/>
                  <c:y val="-2.809219160104986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4031683539557561E-3"/>
                  <c:y val="2.93225065616797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6.2372281589801277E-3"/>
                  <c:y val="-1.82274578958880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5912073490813648E-3"/>
                  <c:y val="-1.99123058836395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3.2283464566929135E-3"/>
                  <c:y val="1.33437910104986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4177915260592427E-3"/>
                  <c:y val="-7.045261920384951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2.3687664041994751E-3"/>
                  <c:y val="5.24011646981627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2851518560179978E-3"/>
                  <c:y val="4.80335465879273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8665635545556805E-4"/>
                  <c:y val="1.24073846237970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2.6504499437570305E-3"/>
                  <c:y val="-1.62111083770770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鹽埕107年終年齡層統計!$D$1:$X$1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鹽埕107年終年齡層統計!$D$29:$X$29</c:f>
              <c:numCache>
                <c:formatCode>_-* #,##0_-;\-* #,##0_-;_-* "-"??_-;_-@_-</c:formatCode>
                <c:ptCount val="21"/>
                <c:pt idx="0">
                  <c:v>625</c:v>
                </c:pt>
                <c:pt idx="1">
                  <c:v>556</c:v>
                </c:pt>
                <c:pt idx="2">
                  <c:v>711</c:v>
                </c:pt>
                <c:pt idx="3">
                  <c:v>1004</c:v>
                </c:pt>
                <c:pt idx="4">
                  <c:v>1376</c:v>
                </c:pt>
                <c:pt idx="5">
                  <c:v>1506</c:v>
                </c:pt>
                <c:pt idx="6">
                  <c:v>1615</c:v>
                </c:pt>
                <c:pt idx="7">
                  <c:v>1749</c:v>
                </c:pt>
                <c:pt idx="8">
                  <c:v>1601</c:v>
                </c:pt>
                <c:pt idx="9">
                  <c:v>1699</c:v>
                </c:pt>
                <c:pt idx="10">
                  <c:v>1954</c:v>
                </c:pt>
                <c:pt idx="11">
                  <c:v>2245</c:v>
                </c:pt>
                <c:pt idx="12">
                  <c:v>2215</c:v>
                </c:pt>
                <c:pt idx="13">
                  <c:v>1910</c:v>
                </c:pt>
                <c:pt idx="14">
                  <c:v>1154</c:v>
                </c:pt>
                <c:pt idx="15">
                  <c:v>902</c:v>
                </c:pt>
                <c:pt idx="16">
                  <c:v>661</c:v>
                </c:pt>
                <c:pt idx="17">
                  <c:v>415</c:v>
                </c:pt>
                <c:pt idx="18">
                  <c:v>160</c:v>
                </c:pt>
                <c:pt idx="19">
                  <c:v>38</c:v>
                </c:pt>
                <c:pt idx="20" formatCode="General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3837328"/>
        <c:axId val="243837720"/>
        <c:axId val="0"/>
      </c:bar3DChart>
      <c:catAx>
        <c:axId val="24383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1997398762654664"/>
              <c:y val="0.92254415463692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43837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837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3234205099362576E-2"/>
              <c:y val="0.4305562390638669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43837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11月各分齡人口</a:t>
            </a:r>
          </a:p>
        </c:rich>
      </c:tx>
      <c:layout>
        <c:manualLayout>
          <c:xMode val="edge"/>
          <c:yMode val="edge"/>
          <c:x val="0.39484169947506559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11月各分齡人口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4783230221222348E-3"/>
                  <c:y val="-2.37023594706911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481533558305212E-3"/>
                  <c:y val="7.98337707786534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843597675290315E-3"/>
                  <c:y val="-1.17785569772528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622047244094761E-3"/>
                  <c:y val="1.35983978565179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9842988376452942E-3"/>
                  <c:y val="5.21140912073490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334551931008624E-3"/>
                  <c:y val="2.65799294619422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0371906636670419E-3"/>
                  <c:y val="1.50952810586176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3276387326584175E-3"/>
                  <c:y val="5.81648485345581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538010873640799E-3"/>
                  <c:y val="5.36058480971128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9325787401574804E-3"/>
                  <c:y val="-8.52779144794400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1074709411323585E-2"/>
                  <c:y val="3.98280293088363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256444506936579E-2"/>
                  <c:y val="-3.43480014216972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0213957630296213E-3"/>
                  <c:y val="4.79258940288713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1873359580052493E-3"/>
                  <c:y val="2.01942530621172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7.3373640794900637E-3"/>
                  <c:y val="4.14496527777777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4383670791151106E-4"/>
                  <c:y val="9.89207403762029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3.4018794525684289E-3"/>
                  <c:y val="9.562281277340332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4.0796072365953161E-3"/>
                  <c:y val="4.721333661417322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8.2295181852268459E-3"/>
                  <c:y val="1.24654828302712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7974315710535091E-3"/>
                  <c:y val="4.75516732283464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6266404199475069E-3"/>
                  <c:y val="2.61903297244094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鹽埕107年終年齡層統計!$D$1:$X$1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鹽埕107年終年齡層統計!$D$32:$X$32</c:f>
              <c:numCache>
                <c:formatCode>_-* #,##0_-;\-* #,##0_-;_-* "-"??_-;_-@_-</c:formatCode>
                <c:ptCount val="21"/>
                <c:pt idx="0">
                  <c:v>621</c:v>
                </c:pt>
                <c:pt idx="1">
                  <c:v>562</c:v>
                </c:pt>
                <c:pt idx="2">
                  <c:v>708</c:v>
                </c:pt>
                <c:pt idx="3">
                  <c:v>1002</c:v>
                </c:pt>
                <c:pt idx="4">
                  <c:v>1367</c:v>
                </c:pt>
                <c:pt idx="5">
                  <c:v>1491</c:v>
                </c:pt>
                <c:pt idx="6">
                  <c:v>1612</c:v>
                </c:pt>
                <c:pt idx="7">
                  <c:v>1740</c:v>
                </c:pt>
                <c:pt idx="8">
                  <c:v>1626</c:v>
                </c:pt>
                <c:pt idx="9">
                  <c:v>1687</c:v>
                </c:pt>
                <c:pt idx="10">
                  <c:v>1942</c:v>
                </c:pt>
                <c:pt idx="11">
                  <c:v>2242</c:v>
                </c:pt>
                <c:pt idx="12">
                  <c:v>2221</c:v>
                </c:pt>
                <c:pt idx="13">
                  <c:v>1941</c:v>
                </c:pt>
                <c:pt idx="14">
                  <c:v>1140</c:v>
                </c:pt>
                <c:pt idx="15">
                  <c:v>904</c:v>
                </c:pt>
                <c:pt idx="16">
                  <c:v>670</c:v>
                </c:pt>
                <c:pt idx="17">
                  <c:v>415</c:v>
                </c:pt>
                <c:pt idx="18">
                  <c:v>165</c:v>
                </c:pt>
                <c:pt idx="19">
                  <c:v>36</c:v>
                </c:pt>
                <c:pt idx="20" formatCode="General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3838504"/>
        <c:axId val="243838896"/>
        <c:axId val="0"/>
      </c:bar3DChart>
      <c:catAx>
        <c:axId val="243838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261951631046119"/>
              <c:y val="0.926817619477252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4383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83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7863821709786277E-2"/>
              <c:y val="0.426282774223534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43838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12月各分齡人口</a:t>
            </a:r>
          </a:p>
        </c:rich>
      </c:tx>
      <c:layout>
        <c:manualLayout>
          <c:xMode val="edge"/>
          <c:yMode val="edge"/>
          <c:x val="0.39484169947506559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12月各分齡人口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4654574428195114E-4"/>
                  <c:y val="8.70191519028863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3378796400452673E-4"/>
                  <c:y val="2.75898129921259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2616235470566179E-3"/>
                  <c:y val="6.999125109361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4646606674165731E-3"/>
                  <c:y val="3.22650098425196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6361079865016881E-3"/>
                  <c:y val="6.999125109361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588301462317213E-3"/>
                  <c:y val="9.069130030621172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369703787026621E-3"/>
                  <c:y val="-4.25213675213675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1714473190851143E-3"/>
                  <c:y val="6.89899114173232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199193850768656E-3"/>
                  <c:y val="8.60178122265966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0896137982747304E-4"/>
                  <c:y val="-7.8740157480314957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8228580802399155E-3"/>
                  <c:y val="1.99123058836395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9703787026621673E-3"/>
                  <c:y val="-4.51918607830271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7313460817397825E-3"/>
                  <c:y val="1.03044004265091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8.5281917885264343E-3"/>
                  <c:y val="7.09925907699037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3964660667416572E-3"/>
                  <c:y val="2.65884733158355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4.681407011623547E-3"/>
                  <c:y val="2.65884733158355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4502015373078366E-3"/>
                  <c:y val="2.09136455599300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4.3070397450318708E-3"/>
                  <c:y val="8.23456638232720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8246859767527967E-3"/>
                  <c:y val="3.32663495188101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9.5636482939632551E-4"/>
                  <c:y val="4.887084426946631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2.2070678665165764E-3"/>
                  <c:y val="8.60178122265966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鹽埕107年終年齡層統計!$D$1:$X$1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鹽埕107年終年齡層統計!$D$35:$X$35</c:f>
              <c:numCache>
                <c:formatCode>_-* #,##0_-;\-* #,##0_-;_-* "-"??_-;_-@_-</c:formatCode>
                <c:ptCount val="21"/>
                <c:pt idx="0">
                  <c:v>612</c:v>
                </c:pt>
                <c:pt idx="1">
                  <c:v>566</c:v>
                </c:pt>
                <c:pt idx="2">
                  <c:v>720</c:v>
                </c:pt>
                <c:pt idx="3">
                  <c:v>983</c:v>
                </c:pt>
                <c:pt idx="4">
                  <c:v>1349</c:v>
                </c:pt>
                <c:pt idx="5">
                  <c:v>1482</c:v>
                </c:pt>
                <c:pt idx="6">
                  <c:v>1618</c:v>
                </c:pt>
                <c:pt idx="7">
                  <c:v>1737</c:v>
                </c:pt>
                <c:pt idx="8">
                  <c:v>1622</c:v>
                </c:pt>
                <c:pt idx="9">
                  <c:v>1694</c:v>
                </c:pt>
                <c:pt idx="10">
                  <c:v>1921</c:v>
                </c:pt>
                <c:pt idx="11">
                  <c:v>2251</c:v>
                </c:pt>
                <c:pt idx="12">
                  <c:v>2215</c:v>
                </c:pt>
                <c:pt idx="13">
                  <c:v>1958</c:v>
                </c:pt>
                <c:pt idx="14">
                  <c:v>1142</c:v>
                </c:pt>
                <c:pt idx="15">
                  <c:v>900</c:v>
                </c:pt>
                <c:pt idx="16">
                  <c:v>672</c:v>
                </c:pt>
                <c:pt idx="17">
                  <c:v>411</c:v>
                </c:pt>
                <c:pt idx="18">
                  <c:v>167</c:v>
                </c:pt>
                <c:pt idx="19">
                  <c:v>37</c:v>
                </c:pt>
                <c:pt idx="20" formatCode="General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4570496"/>
        <c:axId val="244570888"/>
        <c:axId val="0"/>
      </c:bar3DChart>
      <c:catAx>
        <c:axId val="24457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658769216347958"/>
              <c:y val="0.92254415463692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44570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570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4226307649043872E-2"/>
              <c:y val="0.4284194212051618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44570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2月各分齡人口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54058599620285E-2"/>
          <c:y val="0.22756445870339256"/>
          <c:w val="0.89285800786869873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2月各分齡人口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2479273424155132E-4"/>
                  <c:y val="2.22323171142069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21901428988044E-4"/>
                  <c:y val="-1.49051080153442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496646252551764E-3"/>
                  <c:y val="-2.79106938555757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661209015539758E-3"/>
                  <c:y val="3.71929470354667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5200391617714504E-3"/>
                  <c:y val="4.1710411198600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86697496146315E-3"/>
                  <c:y val="9.27585974830069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8949714619005959E-5"/>
                  <c:y val="3.25577091325122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8633530183727034E-3"/>
                  <c:y val="4.47287839020122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9751697704448755E-4"/>
                  <c:y val="8.864997644525203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732283464566946E-3"/>
                  <c:y val="2.14752002153577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262967129108937E-3"/>
                  <c:y val="1.89935392691298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222430529517162E-2"/>
                  <c:y val="-2.11874957937950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5268208661417324E-2"/>
                  <c:y val="8.57273211942257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0140815731366875E-3"/>
                  <c:y val="-5.36593983444377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9219472565929275E-3"/>
                  <c:y val="3.84295713035870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5.8738491021955736E-3"/>
                  <c:y val="4.50434080355340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8.9707536557930402E-4"/>
                  <c:y val="-2.80890369473046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0954672332625089E-3"/>
                  <c:y val="-6.218453462547952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1.1950589509644647E-3"/>
                  <c:y val="1.00881620566660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3.1628338124401168E-3"/>
                  <c:y val="4.74443098458847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1.4930425363496246E-3"/>
                  <c:y val="1.78881485968100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107年終年齡層統計!$D$1,鹽埕107年終年齡層統計!$E$1,鹽埕107年終年齡層統計!$F$1,鹽埕107年終年齡層統計!$G$1,鹽埕107年終年齡層統計!$H$1,鹽埕107年終年齡層統計!$I$1,鹽埕107年終年齡層統計!$J$1,鹽埕107年終年齡層統計!$K$1,鹽埕107年終年齡層統計!$L$1,鹽埕107年終年齡層統計!$M$1,鹽埕107年終年齡層統計!$N$1,鹽埕107年終年齡層統計!$O$1,鹽埕107年終年齡層統計!$P$1,鹽埕107年終年齡層統計!$Q$1,鹽埕107年終年齡層統計!$R$1,鹽埕107年終年齡層統計!$S$1,鹽埕107年終年齡層統計!$T$1,鹽埕107年終年齡層統計!$U$1,鹽埕107年終年齡層統計!$V$1,鹽埕107年終年齡層統計!$W$1,鹽埕107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107年終年齡層統計!$D$5,鹽埕107年終年齡層統計!$E$5,鹽埕107年終年齡層統計!$F$5,鹽埕107年終年齡層統計!$G$5,鹽埕107年終年齡層統計!$H$5,鹽埕107年終年齡層統計!$I$5,鹽埕107年終年齡層統計!$J$5,鹽埕107年終年齡層統計!$K$5,鹽埕107年終年齡層統計!$L$5,鹽埕107年終年齡層統計!$M$5,鹽埕107年終年齡層統計!$N$5,鹽埕107年終年齡層統計!$O$5,鹽埕107年終年齡層統計!$P$5,鹽埕107年終年齡層統計!$Q$5,鹽埕107年終年齡層統計!$R$5,鹽埕107年終年齡層統計!$S$5,鹽埕107年終年齡層統計!$T$5,鹽埕107年終年齡層統計!$U$5,鹽埕107年終年齡層統計!$V$5,鹽埕107年終年齡層統計!$W$5,鹽埕107年終年齡層統計!$X$5)</c:f>
              <c:numCache>
                <c:formatCode>_-* #,##0_-;\-* #,##0_-;_-* "-"??_-;_-@_-</c:formatCode>
                <c:ptCount val="21"/>
                <c:pt idx="0">
                  <c:v>632</c:v>
                </c:pt>
                <c:pt idx="1">
                  <c:v>597</c:v>
                </c:pt>
                <c:pt idx="2">
                  <c:v>754</c:v>
                </c:pt>
                <c:pt idx="3">
                  <c:v>1034</c:v>
                </c:pt>
                <c:pt idx="4">
                  <c:v>1395</c:v>
                </c:pt>
                <c:pt idx="5">
                  <c:v>1581</c:v>
                </c:pt>
                <c:pt idx="6">
                  <c:v>1579</c:v>
                </c:pt>
                <c:pt idx="7">
                  <c:v>1790</c:v>
                </c:pt>
                <c:pt idx="8">
                  <c:v>1629</c:v>
                </c:pt>
                <c:pt idx="9">
                  <c:v>1703</c:v>
                </c:pt>
                <c:pt idx="10">
                  <c:v>1965</c:v>
                </c:pt>
                <c:pt idx="11">
                  <c:v>2259</c:v>
                </c:pt>
                <c:pt idx="12">
                  <c:v>2198</c:v>
                </c:pt>
                <c:pt idx="13">
                  <c:v>1856</c:v>
                </c:pt>
                <c:pt idx="14">
                  <c:v>1074</c:v>
                </c:pt>
                <c:pt idx="15">
                  <c:v>943</c:v>
                </c:pt>
                <c:pt idx="16">
                  <c:v>660</c:v>
                </c:pt>
                <c:pt idx="17">
                  <c:v>390</c:v>
                </c:pt>
                <c:pt idx="18">
                  <c:v>148</c:v>
                </c:pt>
                <c:pt idx="19">
                  <c:v>41</c:v>
                </c:pt>
                <c:pt idx="20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8866136"/>
        <c:axId val="208938288"/>
        <c:axId val="0"/>
      </c:bar3DChart>
      <c:catAx>
        <c:axId val="208866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592648575178105"/>
              <c:y val="0.92468080161854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893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938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9682695913010872E-2"/>
              <c:y val="0.4348297039041994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8866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 paperSize="9"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3月各分齡人口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54058599620285E-2"/>
          <c:y val="0.22756445870339256"/>
          <c:w val="0.89285800786869873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3月各分齡人口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2864641919760148E-4"/>
                  <c:y val="-3.73292280772596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8150231221097438E-4"/>
                  <c:y val="-1.44575678040244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27163271257746E-3"/>
                  <c:y val="-3.696412948381459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354330708661421E-3"/>
                  <c:y val="4.13840096910963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6615344956880395E-3"/>
                  <c:y val="3.90659175415573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136529808773906E-3"/>
                  <c:y val="3.04656742125984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6503353747443382E-4"/>
                  <c:y val="-1.71899185678713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0065733970753657E-2"/>
                  <c:y val="3.75635662729658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568382077240346E-2"/>
                  <c:y val="-4.33284462489063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6573553305836283E-3"/>
                  <c:y val="-1.18228009960293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3402074740657416E-4"/>
                  <c:y val="-4.327343697422441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262113069199683E-3"/>
                  <c:y val="5.64455885322027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9646606674165731E-2"/>
                  <c:y val="7.52867317366579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382993792442637E-3"/>
                  <c:y val="-3.630796150481196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7.9986876640419993E-3"/>
                  <c:y val="5.70462346052898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5.828438111902687E-4"/>
                  <c:y val="2.76751463759338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3.5425780110819507E-3"/>
                  <c:y val="-4.53613971330507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3.8569137191184436E-3"/>
                  <c:y val="3.73157682212800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2.848498104403616E-3"/>
                  <c:y val="1.00881620566660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4.4429862933799942E-3"/>
                  <c:y val="-7.54206204993607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2.485106028413119E-3"/>
                  <c:y val="3.39137896224510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107年終年齡層統計!$D$1,鹽埕107年終年齡層統計!$E$1,鹽埕107年終年齡層統計!$F$1,鹽埕107年終年齡層統計!$G$1,鹽埕107年終年齡層統計!$H$1,鹽埕107年終年齡層統計!$I$1,鹽埕107年終年齡層統計!$J$1,鹽埕107年終年齡層統計!$K$1,鹽埕107年終年齡層統計!$L$1,鹽埕107年終年齡層統計!$M$1,鹽埕107年終年齡層統計!$N$1,鹽埕107年終年齡層統計!$O$1,鹽埕107年終年齡層統計!$P$1,鹽埕107年終年齡層統計!$Q$1,鹽埕107年終年齡層統計!$R$1,鹽埕107年終年齡層統計!$S$1,鹽埕107年終年齡層統計!$T$1,鹽埕107年終年齡層統計!$U$1,鹽埕107年終年齡層統計!$V$1,鹽埕107年終年齡層統計!$W$1,鹽埕107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107年終年齡層統計!$D$8,鹽埕107年終年齡層統計!$E$8,鹽埕107年終年齡層統計!$F$8,鹽埕107年終年齡層統計!$G$8,鹽埕107年終年齡層統計!$H$8,鹽埕107年終年齡層統計!$I$8,鹽埕107年終年齡層統計!$J$8,鹽埕107年終年齡層統計!$K$8,鹽埕107年終年齡層統計!$L$8,鹽埕107年終年齡層統計!$M$8,鹽埕107年終年齡層統計!$N$8,鹽埕107年終年齡層統計!$O$8,鹽埕107年終年齡層統計!$P$8,鹽埕107年終年齡層統計!$Q$8,鹽埕107年終年齡層統計!$R$8,鹽埕107年終年齡層統計!$S$8,鹽埕107年終年齡層統計!$T$8,鹽埕107年終年齡層統計!$U$8,鹽埕107年終年齡層統計!$V$8,鹽埕107年終年齡層統計!$W$8,鹽埕107年終年齡層統計!$X$8)</c:f>
              <c:numCache>
                <c:formatCode>_-* #,##0_-;\-* #,##0_-;_-* "-"??_-;_-@_-</c:formatCode>
                <c:ptCount val="21"/>
                <c:pt idx="0">
                  <c:v>626</c:v>
                </c:pt>
                <c:pt idx="1">
                  <c:v>575</c:v>
                </c:pt>
                <c:pt idx="2">
                  <c:v>751</c:v>
                </c:pt>
                <c:pt idx="3">
                  <c:v>1046</c:v>
                </c:pt>
                <c:pt idx="4">
                  <c:v>1387</c:v>
                </c:pt>
                <c:pt idx="5">
                  <c:v>1569</c:v>
                </c:pt>
                <c:pt idx="6">
                  <c:v>1577</c:v>
                </c:pt>
                <c:pt idx="7">
                  <c:v>1799</c:v>
                </c:pt>
                <c:pt idx="8">
                  <c:v>1623</c:v>
                </c:pt>
                <c:pt idx="9">
                  <c:v>1704</c:v>
                </c:pt>
                <c:pt idx="10">
                  <c:v>1957</c:v>
                </c:pt>
                <c:pt idx="11">
                  <c:v>2244</c:v>
                </c:pt>
                <c:pt idx="12">
                  <c:v>2208</c:v>
                </c:pt>
                <c:pt idx="13">
                  <c:v>1858</c:v>
                </c:pt>
                <c:pt idx="14">
                  <c:v>1081</c:v>
                </c:pt>
                <c:pt idx="15">
                  <c:v>927</c:v>
                </c:pt>
                <c:pt idx="16">
                  <c:v>670</c:v>
                </c:pt>
                <c:pt idx="17">
                  <c:v>391</c:v>
                </c:pt>
                <c:pt idx="18">
                  <c:v>152</c:v>
                </c:pt>
                <c:pt idx="19">
                  <c:v>41</c:v>
                </c:pt>
                <c:pt idx="20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9165816"/>
        <c:axId val="209069088"/>
        <c:axId val="0"/>
      </c:bar3DChart>
      <c:catAx>
        <c:axId val="209165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32809570678665"/>
              <c:y val="0.931091084317585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906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6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67065054368204E-2"/>
              <c:y val="0.4284194212051618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9165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4月各分齡人口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54058599620285E-2"/>
          <c:y val="0.22756445870339256"/>
          <c:w val="0.89285800786869873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4月各分齡人口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1355247260759032E-3"/>
                  <c:y val="-3.81284070260448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576927884014553E-3"/>
                  <c:y val="-4.572986069049061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7244094488188968E-3"/>
                  <c:y val="3.21926105390672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04745240178312E-3"/>
                  <c:y val="4.38774480113063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9842988376452942E-3"/>
                  <c:y val="1.8391499890638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641169853768278E-3"/>
                  <c:y val="1.59308699693788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440819897512329E-3"/>
                  <c:y val="2.05464701527693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8236314210723655E-3"/>
                  <c:y val="6.406694280402449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0123317918593563E-3"/>
                  <c:y val="2.46349014065550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959796692080156E-3"/>
                  <c:y val="-2.8297664714987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26296712910892E-3"/>
                  <c:y val="5.205599300087489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3977784026996623E-4"/>
                  <c:y val="-3.03665655074365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2206130483689539E-2"/>
                  <c:y val="-3.1441382327209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6.2372411781860659E-3"/>
                  <c:y val="-2.47425802543912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4.898137732783402E-3"/>
                  <c:y val="-3.314489534961979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2045369328833904E-3"/>
                  <c:y val="3.06178073894609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4.2567595717202033E-4"/>
                  <c:y val="2.897738744195442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2.8648502270549551E-3"/>
                  <c:y val="-1.61030351975234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4.5838020247469108E-4"/>
                  <c:y val="2.28178208493169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866433362496357E-4"/>
                  <c:y val="6.01756511205330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3.4771695204766093E-3"/>
                  <c:y val="-4.82619960966418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107年終年齡層統計!$D$1,鹽埕107年終年齡層統計!$E$1,鹽埕107年終年齡層統計!$F$1,鹽埕107年終年齡層統計!$G$1,鹽埕107年終年齡層統計!$H$1,鹽埕107年終年齡層統計!$I$1,鹽埕107年終年齡層統計!$J$1,鹽埕107年終年齡層統計!$K$1,鹽埕107年終年齡層統計!$L$1,鹽埕107年終年齡層統計!$M$1,鹽埕107年終年齡層統計!$N$1,鹽埕107年終年齡層統計!$O$1,鹽埕107年終年齡層統計!$P$1,鹽埕107年終年齡層統計!$Q$1,鹽埕107年終年齡層統計!$R$1,鹽埕107年終年齡層統計!$S$1,鹽埕107年終年齡層統計!$T$1,鹽埕107年終年齡層統計!$U$1,鹽埕107年終年齡層統計!$V$1,鹽埕107年終年齡層統計!$W$1,鹽埕107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107年終年齡層統計!$D$11,鹽埕107年終年齡層統計!$E$11,鹽埕107年終年齡層統計!$F$11,鹽埕107年終年齡層統計!$G$11,鹽埕107年終年齡層統計!$H$11,鹽埕107年終年齡層統計!$I$11,鹽埕107年終年齡層統計!$J$11,鹽埕107年終年齡層統計!$K$11,鹽埕107年終年齡層統計!$L$11,鹽埕107年終年齡層統計!$M$11,鹽埕107年終年齡層統計!$N$11,鹽埕107年終年齡層統計!$O$11,鹽埕107年終年齡層統計!$P$11,鹽埕107年終年齡層統計!$Q$11,鹽埕107年終年齡層統計!$R$11,鹽埕107年終年齡層統計!$S$11,鹽埕107年終年齡層統計!$T$11,鹽埕107年終年齡層統計!$U$11,鹽埕107年終年齡層統計!$V$11,鹽埕107年終年齡層統計!$W$11,鹽埕107年終年齡層統計!$X$11)</c:f>
              <c:numCache>
                <c:formatCode>_-* #,##0_-;\-* #,##0_-;_-* "-"??_-;_-@_-</c:formatCode>
                <c:ptCount val="21"/>
                <c:pt idx="0">
                  <c:v>622</c:v>
                </c:pt>
                <c:pt idx="1">
                  <c:v>573</c:v>
                </c:pt>
                <c:pt idx="2">
                  <c:v>751</c:v>
                </c:pt>
                <c:pt idx="3">
                  <c:v>1032</c:v>
                </c:pt>
                <c:pt idx="4">
                  <c:v>1400</c:v>
                </c:pt>
                <c:pt idx="5">
                  <c:v>1564</c:v>
                </c:pt>
                <c:pt idx="6">
                  <c:v>1572</c:v>
                </c:pt>
                <c:pt idx="7">
                  <c:v>1784</c:v>
                </c:pt>
                <c:pt idx="8">
                  <c:v>1646</c:v>
                </c:pt>
                <c:pt idx="9">
                  <c:v>1710</c:v>
                </c:pt>
                <c:pt idx="10">
                  <c:v>1959</c:v>
                </c:pt>
                <c:pt idx="11">
                  <c:v>2244</c:v>
                </c:pt>
                <c:pt idx="12">
                  <c:v>2218</c:v>
                </c:pt>
                <c:pt idx="13">
                  <c:v>1847</c:v>
                </c:pt>
                <c:pt idx="14">
                  <c:v>1098</c:v>
                </c:pt>
                <c:pt idx="15">
                  <c:v>918</c:v>
                </c:pt>
                <c:pt idx="16">
                  <c:v>668</c:v>
                </c:pt>
                <c:pt idx="17">
                  <c:v>394</c:v>
                </c:pt>
                <c:pt idx="18">
                  <c:v>151</c:v>
                </c:pt>
                <c:pt idx="19">
                  <c:v>43</c:v>
                </c:pt>
                <c:pt idx="20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9245320"/>
        <c:axId val="209234360"/>
        <c:axId val="0"/>
      </c:bar3DChart>
      <c:catAx>
        <c:axId val="209245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195819272590929"/>
              <c:y val="0.933227902176290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9234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234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8029152605924259E-2"/>
              <c:y val="0.4326930569225722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92453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5月各分齡人口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7136191309419817E-2"/>
          <c:y val="0.23611144760751071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5月各分齡人口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1196517102028976E-3"/>
                  <c:y val="-4.34702873679251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418197725284402E-3"/>
                  <c:y val="-8.220607039504688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583802024746993E-4"/>
                  <c:y val="-2.1031024968032842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407574053243353E-3"/>
                  <c:y val="5.45612086950669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131608548931403E-3"/>
                  <c:y val="2.59724745945218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3683445819272587E-3"/>
                  <c:y val="2.12929926727909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0292671749364659E-3"/>
                  <c:y val="-8.69960966417667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1702052868391451E-3"/>
                  <c:y val="8.74839375546806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6172978377702795E-3"/>
                  <c:y val="2.66824819974426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8116485439320164E-4"/>
                  <c:y val="-5.17094017094017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3402074740657416E-4"/>
                  <c:y val="-5.91543845480853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891966629171352E-3"/>
                  <c:y val="-9.112874562554680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1710020622422197E-2"/>
                  <c:y val="6.90343394575682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6754572345123523E-3"/>
                  <c:y val="4.71010835184064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9219472565929268E-3"/>
                  <c:y val="3.20310922673127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2362829646294198E-3"/>
                  <c:y val="5.98223299010701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4.2567595717202033E-4"/>
                  <c:y val="3.22716871929470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1.8727867349914613E-3"/>
                  <c:y val="2.417726630325058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7.8906803316252131E-4"/>
                  <c:y val="-2.77542230298136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8400824896887917E-3"/>
                  <c:y val="3.01719496601386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4612965046035977E-3"/>
                  <c:y val="3.18645265495659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107年終年齡層統計!$D$1,鹽埕107年終年齡層統計!$E$1,鹽埕107年終年齡層統計!$F$1,鹽埕107年終年齡層統計!$G$1,鹽埕107年終年齡層統計!$H$1,鹽埕107年終年齡層統計!$I$1,鹽埕107年終年齡層統計!$J$1,鹽埕107年終年齡層統計!$K$1,鹽埕107年終年齡層統計!$L$1,鹽埕107年終年齡層統計!$M$1,鹽埕107年終年齡層統計!$N$1,鹽埕107年終年齡層統計!$O$1,鹽埕107年終年齡層統計!$P$1,鹽埕107年終年齡層統計!$Q$1,鹽埕107年終年齡層統計!$R$1,鹽埕107年終年齡層統計!$S$1,鹽埕107年終年齡層統計!$T$1,鹽埕107年終年齡層統計!$U$1,鹽埕107年終年齡層統計!$V$1,鹽埕107年終年齡層統計!$W$1,鹽埕107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107年終年齡層統計!$D$14,鹽埕107年終年齡層統計!$E$14,鹽埕107年終年齡層統計!$F$14,鹽埕107年終年齡層統計!$G$14,鹽埕107年終年齡層統計!$H$14,鹽埕107年終年齡層統計!$I$14,鹽埕107年終年齡層統計!$J$14,鹽埕107年終年齡層統計!$K$14,鹽埕107年終年齡層統計!$L$14,鹽埕107年終年齡層統計!$M$14,鹽埕107年終年齡層統計!$N$14,鹽埕107年終年齡層統計!$O$14,鹽埕107年終年齡層統計!$P$14,鹽埕107年終年齡層統計!$Q$14,鹽埕107年終年齡層統計!$R$14,鹽埕107年終年齡層統計!$S$14,鹽埕107年終年齡層統計!$T$14,鹽埕107年終年齡層統計!$U$14,鹽埕107年終年齡層統計!$V$14,鹽埕107年終年齡層統計!$W$14,鹽埕107年終年齡層統計!$X$14)</c:f>
              <c:numCache>
                <c:formatCode>_-* #,##0_-;\-* #,##0_-;_-* "-"??_-;_-@_-</c:formatCode>
                <c:ptCount val="21"/>
                <c:pt idx="0">
                  <c:v>609</c:v>
                </c:pt>
                <c:pt idx="1">
                  <c:v>572</c:v>
                </c:pt>
                <c:pt idx="2">
                  <c:v>741</c:v>
                </c:pt>
                <c:pt idx="3">
                  <c:v>1033</c:v>
                </c:pt>
                <c:pt idx="4">
                  <c:v>1406</c:v>
                </c:pt>
                <c:pt idx="5">
                  <c:v>1553</c:v>
                </c:pt>
                <c:pt idx="6">
                  <c:v>1594</c:v>
                </c:pt>
                <c:pt idx="7">
                  <c:v>1763</c:v>
                </c:pt>
                <c:pt idx="8">
                  <c:v>1646</c:v>
                </c:pt>
                <c:pt idx="9">
                  <c:v>1719</c:v>
                </c:pt>
                <c:pt idx="10">
                  <c:v>1969</c:v>
                </c:pt>
                <c:pt idx="11">
                  <c:v>2244</c:v>
                </c:pt>
                <c:pt idx="12">
                  <c:v>2221</c:v>
                </c:pt>
                <c:pt idx="13">
                  <c:v>1863</c:v>
                </c:pt>
                <c:pt idx="14">
                  <c:v>1106</c:v>
                </c:pt>
                <c:pt idx="15">
                  <c:v>918</c:v>
                </c:pt>
                <c:pt idx="16">
                  <c:v>663</c:v>
                </c:pt>
                <c:pt idx="17">
                  <c:v>398</c:v>
                </c:pt>
                <c:pt idx="18">
                  <c:v>149</c:v>
                </c:pt>
                <c:pt idx="19">
                  <c:v>44</c:v>
                </c:pt>
                <c:pt idx="20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9442216"/>
        <c:axId val="209537064"/>
        <c:axId val="0"/>
      </c:bar3DChart>
      <c:catAx>
        <c:axId val="209442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394216347956504"/>
              <c:y val="0.931091084317585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9537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37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5549071991001123E-2"/>
              <c:y val="0.4327263779527558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9442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6月各分齡人口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6月各分齡人口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434612340124186E-3"/>
                  <c:y val="2.01847365233192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645710952797594E-3"/>
                  <c:y val="-1.68567871323776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644794400699896E-3"/>
                  <c:y val="-9.998990510801540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021330666999988E-3"/>
                  <c:y val="1.51221481930143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359121776444612E-3"/>
                  <c:y val="2.44683356888081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136399616714577E-3"/>
                  <c:y val="1.058281176390629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032537599466735E-4"/>
                  <c:y val="4.16565717746812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138690996958719E-4"/>
                  <c:y val="-2.94585772932229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31921009873766E-3"/>
                  <c:y val="2.83767413688673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1852685081032E-3"/>
                  <c:y val="-3.88838414428961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650106236720411E-3"/>
                  <c:y val="-5.382259909818968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198584551931008E-3"/>
                  <c:y val="6.73665791776028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0883366141732284E-2"/>
                  <c:y val="7.51944581146106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0378910969462151E-3"/>
                  <c:y val="-1.91432801669022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3849310502853809E-3"/>
                  <c:y val="1.31586917019987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0626588343123776E-3"/>
                  <c:y val="4.99377481660946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4098029412990044E-3"/>
                  <c:y val="6.88639881553268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2.203474565679292E-3"/>
                  <c:y val="4.59519483141530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3.7652585093529991E-3"/>
                  <c:y val="2.64654418197725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8664333624963562E-4"/>
                  <c:y val="-1.879332391143415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4.1385451818522732E-3"/>
                  <c:y val="1.5840568005922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107年終年齡層統計!$D$1,鹽埕107年終年齡層統計!$E$1,鹽埕107年終年齡層統計!$F$1,鹽埕107年終年齡層統計!$G$1,鹽埕107年終年齡層統計!$H$1,鹽埕107年終年齡層統計!$I$1,鹽埕107年終年齡層統計!$J$1,鹽埕107年終年齡層統計!$K$1,鹽埕107年終年齡層統計!$L$1,鹽埕107年終年齡層統計!$M$1,鹽埕107年終年齡層統計!$N$1,鹽埕107年終年齡層統計!$O$1,鹽埕107年終年齡層統計!$P$1,鹽埕107年終年齡層統計!$Q$1,鹽埕107年終年齡層統計!$R$1,鹽埕107年終年齡層統計!$S$1,鹽埕107年終年齡層統計!$T$1,鹽埕107年終年齡層統計!$U$1,鹽埕107年終年齡層統計!$V$1,鹽埕107年終年齡層統計!$W$1,鹽埕107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107年終年齡層統計!$D$17,鹽埕107年終年齡層統計!$E$17,鹽埕107年終年齡層統計!$F$17,鹽埕107年終年齡層統計!$G$17,鹽埕107年終年齡層統計!$H$17,鹽埕107年終年齡層統計!$I$17,鹽埕107年終年齡層統計!$J$17,鹽埕107年終年齡層統計!$K$17,鹽埕107年終年齡層統計!$L$17,鹽埕107年終年齡層統計!$M$17,鹽埕107年終年齡層統計!$N$17,鹽埕107年終年齡層統計!$O$17,鹽埕107年終年齡層統計!$P$17,鹽埕107年終年齡層統計!$Q$17,鹽埕107年終年齡層統計!$R$17,鹽埕107年終年齡層統計!$S$17,鹽埕107年終年齡層統計!$T$17,鹽埕107年終年齡層統計!$U$17,鹽埕107年終年齡層統計!$V$17,鹽埕107年終年齡層統計!$W$17,鹽埕107年終年齡層統計!$X$17)</c:f>
              <c:numCache>
                <c:formatCode>_-* #,##0_-;\-* #,##0_-;_-* "-"??_-;_-@_-</c:formatCode>
                <c:ptCount val="21"/>
                <c:pt idx="0">
                  <c:v>609</c:v>
                </c:pt>
                <c:pt idx="1">
                  <c:v>572</c:v>
                </c:pt>
                <c:pt idx="2">
                  <c:v>739</c:v>
                </c:pt>
                <c:pt idx="3">
                  <c:v>1025</c:v>
                </c:pt>
                <c:pt idx="4">
                  <c:v>1404</c:v>
                </c:pt>
                <c:pt idx="5">
                  <c:v>1540</c:v>
                </c:pt>
                <c:pt idx="6">
                  <c:v>1597</c:v>
                </c:pt>
                <c:pt idx="7">
                  <c:v>1762</c:v>
                </c:pt>
                <c:pt idx="8">
                  <c:v>1638</c:v>
                </c:pt>
                <c:pt idx="9">
                  <c:v>1724</c:v>
                </c:pt>
                <c:pt idx="10">
                  <c:v>1961</c:v>
                </c:pt>
                <c:pt idx="11">
                  <c:v>2248</c:v>
                </c:pt>
                <c:pt idx="12">
                  <c:v>2222</c:v>
                </c:pt>
                <c:pt idx="13">
                  <c:v>1871</c:v>
                </c:pt>
                <c:pt idx="14">
                  <c:v>1112</c:v>
                </c:pt>
                <c:pt idx="15">
                  <c:v>919</c:v>
                </c:pt>
                <c:pt idx="16">
                  <c:v>664</c:v>
                </c:pt>
                <c:pt idx="17">
                  <c:v>395</c:v>
                </c:pt>
                <c:pt idx="18">
                  <c:v>153</c:v>
                </c:pt>
                <c:pt idx="19">
                  <c:v>43</c:v>
                </c:pt>
                <c:pt idx="20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9537848"/>
        <c:axId val="209538240"/>
        <c:axId val="0"/>
      </c:bar3DChart>
      <c:catAx>
        <c:axId val="209537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129675196850397"/>
              <c:y val="0.92468080161854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953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38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4060976752905883E-2"/>
              <c:y val="0.4348297039041994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9537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7月各分齡人口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7月各分齡人口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4741490647002458E-3"/>
                  <c:y val="-2.94922269331718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987334916468785E-4"/>
                  <c:y val="-4.924624806514572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882889638795164E-3"/>
                  <c:y val="2.21481930143347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581843936174652E-3"/>
                  <c:y val="5.33144895349620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517851935174774E-3"/>
                  <c:y val="7.05935796486977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080531600216648E-3"/>
                  <c:y val="5.7867285820041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1982330333708279E-3"/>
                  <c:y val="-1.47056813210848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0365813648293963E-3"/>
                  <c:y val="5.54120188101491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254863975336416E-3"/>
                  <c:y val="3.39104246584561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9008457276173849E-3"/>
                  <c:y val="5.55757453395248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649210515352263E-3"/>
                  <c:y val="3.11158220607039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3040244969378824E-3"/>
                  <c:y val="2.23467258900325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8912635920509941E-3"/>
                  <c:y val="6.79116770559930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6076115485564309E-3"/>
                  <c:y val="1.04128810821724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6997458651001972E-3"/>
                  <c:y val="3.57746147116225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0626588343123776E-3"/>
                  <c:y val="4.45958678242143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7.5636378785985084E-4"/>
                  <c:y val="1.33033851537788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5.4023455401408177E-3"/>
                  <c:y val="4.63994885254727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1197558638503529E-3"/>
                  <c:y val="3.71492025035332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7895471399408409E-3"/>
                  <c:y val="1.6824819974426283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2.8157938591009467E-3"/>
                  <c:y val="3.18662090315633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107年終年齡層統計!$D$1,鹽埕107年終年齡層統計!$E$1,鹽埕107年終年齡層統計!$F$1,鹽埕107年終年齡層統計!$G$1,鹽埕107年終年齡層統計!$H$1,鹽埕107年終年齡層統計!$I$1,鹽埕107年終年齡層統計!$J$1,鹽埕107年終年齡層統計!$K$1,鹽埕107年終年齡層統計!$L$1,鹽埕107年終年齡層統計!$M$1,鹽埕107年終年齡層統計!$N$1,鹽埕107年終年齡層統計!$O$1,鹽埕107年終年齡層統計!$P$1,鹽埕107年終年齡層統計!$Q$1,鹽埕107年終年齡層統計!$R$1,鹽埕107年終年齡層統計!$S$1,鹽埕107年終年齡層統計!$T$1,鹽埕107年終年齡層統計!$U$1,鹽埕107年終年齡層統計!$V$1,鹽埕107年終年齡層統計!$W$1,鹽埕107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107年終年齡層統計!$D$20,鹽埕107年終年齡層統計!$E$20,鹽埕107年終年齡層統計!$F$20,鹽埕107年終年齡層統計!$G$20,鹽埕107年終年齡層統計!$H$20,鹽埕107年終年齡層統計!$I$20,鹽埕107年終年齡層統計!$J$20,鹽埕107年終年齡層統計!$K$20,鹽埕107年終年齡層統計!$L$20,鹽埕107年終年齡層統計!$M$20,鹽埕107年終年齡層統計!$N$20,鹽埕107年終年齡層統計!$O$20,鹽埕107年終年齡層統計!$P$20,鹽埕107年終年齡層統計!$Q$20,鹽埕107年終年齡層統計!$R$20,鹽埕107年終年齡層統計!$S$20,鹽埕107年終年齡層統計!$T$20,鹽埕107年終年齡層統計!$U$20,鹽埕107年終年齡層統計!$V$20,鹽埕107年終年齡層統計!$W$20,鹽埕107年終年齡層統計!$X$20)</c:f>
              <c:numCache>
                <c:formatCode>_-* #,##0_-;\-* #,##0_-;_-* "-"??_-;_-@_-</c:formatCode>
                <c:ptCount val="21"/>
                <c:pt idx="0">
                  <c:v>619</c:v>
                </c:pt>
                <c:pt idx="1">
                  <c:v>566</c:v>
                </c:pt>
                <c:pt idx="2">
                  <c:v>726</c:v>
                </c:pt>
                <c:pt idx="3">
                  <c:v>1018</c:v>
                </c:pt>
                <c:pt idx="4">
                  <c:v>1413</c:v>
                </c:pt>
                <c:pt idx="5">
                  <c:v>1530</c:v>
                </c:pt>
                <c:pt idx="6">
                  <c:v>1590</c:v>
                </c:pt>
                <c:pt idx="7">
                  <c:v>1779</c:v>
                </c:pt>
                <c:pt idx="8">
                  <c:v>1621</c:v>
                </c:pt>
                <c:pt idx="9">
                  <c:v>1701</c:v>
                </c:pt>
                <c:pt idx="10">
                  <c:v>1967</c:v>
                </c:pt>
                <c:pt idx="11">
                  <c:v>2259</c:v>
                </c:pt>
                <c:pt idx="12">
                  <c:v>2206</c:v>
                </c:pt>
                <c:pt idx="13">
                  <c:v>1890</c:v>
                </c:pt>
                <c:pt idx="14">
                  <c:v>1113</c:v>
                </c:pt>
                <c:pt idx="15">
                  <c:v>924</c:v>
                </c:pt>
                <c:pt idx="16">
                  <c:v>658</c:v>
                </c:pt>
                <c:pt idx="17">
                  <c:v>400</c:v>
                </c:pt>
                <c:pt idx="18">
                  <c:v>155</c:v>
                </c:pt>
                <c:pt idx="19">
                  <c:v>42</c:v>
                </c:pt>
                <c:pt idx="20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9539024"/>
        <c:axId val="209539416"/>
        <c:axId val="0"/>
      </c:bar3DChart>
      <c:catAx>
        <c:axId val="20953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261951631046119"/>
              <c:y val="0.92254415463692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9539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39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2407550618672669E-2"/>
              <c:y val="0.4219424964457567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95390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8月各分齡人口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8月各分齡人口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1237345331833521E-3"/>
                  <c:y val="3.75529981829194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560638253551637E-3"/>
                  <c:y val="2.13372366915674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583802024746906E-4"/>
                  <c:y val="5.18002557372636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021330666999957E-3"/>
                  <c:y val="5.67046907598088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279756697079532E-3"/>
                  <c:y val="6.3108217242075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443277923592883E-3"/>
                  <c:y val="2.34167844404064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8949714619005959E-5"/>
                  <c:y val="7.014267447338313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3673082531350249E-3"/>
                  <c:y val="8.11208695066962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9751697704453612E-4"/>
                  <c:y val="2.78635843596473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6414823147106609E-3"/>
                  <c:y val="1.004441752473248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2956088822230553E-3"/>
                  <c:y val="1.509018103506292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6324834395700537E-3"/>
                  <c:y val="7.12245103977387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1048697037870266E-2"/>
                  <c:y val="7.68126640419947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3685789276340458E-3"/>
                  <c:y val="1.56588599501985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6850810315377245E-4"/>
                  <c:y val="5.01043138838414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2362829646294215E-3"/>
                  <c:y val="5.60788074567602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198266883306254E-3"/>
                  <c:y val="5.913924221010835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4261550639503395E-3"/>
                  <c:y val="1.59482468537586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5.0880098321043205E-3"/>
                  <c:y val="6.38586042129349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1787068283131276E-3"/>
                  <c:y val="1.82414698162729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1.1623547056617922E-3"/>
                  <c:y val="6.391749108284541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107年終年齡層統計!$D$1,鹽埕107年終年齡層統計!$E$1,鹽埕107年終年齡層統計!$F$1,鹽埕107年終年齡層統計!$G$1,鹽埕107年終年齡層統計!$H$1,鹽埕107年終年齡層統計!$I$1,鹽埕107年終年齡層統計!$J$1,鹽埕107年終年齡層統計!$K$1,鹽埕107年終年齡層統計!$L$1,鹽埕107年終年齡層統計!$M$1,鹽埕107年終年齡層統計!$N$1,鹽埕107年終年齡層統計!$O$1,鹽埕107年終年齡層統計!$P$1,鹽埕107年終年齡層統計!$Q$1,鹽埕107年終年齡層統計!$R$1,鹽埕107年終年齡層統計!$S$1,鹽埕107年終年齡層統計!$T$1,鹽埕107年終年齡層統計!$U$1,鹽埕107年終年齡層統計!$V$1,鹽埕107年終年齡層統計!$W$1,鹽埕107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107年終年齡層統計!$D$23,鹽埕107年終年齡層統計!$E$23,鹽埕107年終年齡層統計!$F$23,鹽埕107年終年齡層統計!$G$23,鹽埕107年終年齡層統計!$H$23,鹽埕107年終年齡層統計!$I$23,鹽埕107年終年齡層統計!$J$23,鹽埕107年終年齡層統計!$K$23,鹽埕107年終年齡層統計!$L$23,鹽埕107年終年齡層統計!$M$23,鹽埕107年終年齡層統計!$N$23,鹽埕107年終年齡層統計!$O$23,鹽埕107年終年齡層統計!$P$23,鹽埕107年終年齡層統計!$Q$23,鹽埕107年終年齡層統計!$R$23,鹽埕107年終年齡層統計!$S$23,鹽埕107年終年齡層統計!$T$23,鹽埕107年終年齡層統計!$U$23,鹽埕107年終年齡層統計!$V$23,鹽埕107年終年齡層統計!$W$23,鹽埕107年終年齡層統計!$X$23)</c:f>
              <c:numCache>
                <c:formatCode>_-* #,##0_-;\-* #,##0_-;_-* "-"??_-;_-@_-</c:formatCode>
                <c:ptCount val="21"/>
                <c:pt idx="0">
                  <c:v>621</c:v>
                </c:pt>
                <c:pt idx="1">
                  <c:v>554</c:v>
                </c:pt>
                <c:pt idx="2">
                  <c:v>722</c:v>
                </c:pt>
                <c:pt idx="3">
                  <c:v>1014</c:v>
                </c:pt>
                <c:pt idx="4">
                  <c:v>1394</c:v>
                </c:pt>
                <c:pt idx="5">
                  <c:v>1529</c:v>
                </c:pt>
                <c:pt idx="6">
                  <c:v>1595</c:v>
                </c:pt>
                <c:pt idx="7">
                  <c:v>1772</c:v>
                </c:pt>
                <c:pt idx="8">
                  <c:v>1616</c:v>
                </c:pt>
                <c:pt idx="9">
                  <c:v>1691</c:v>
                </c:pt>
                <c:pt idx="10">
                  <c:v>1966</c:v>
                </c:pt>
                <c:pt idx="11">
                  <c:v>2256</c:v>
                </c:pt>
                <c:pt idx="12">
                  <c:v>2203</c:v>
                </c:pt>
                <c:pt idx="13">
                  <c:v>1884</c:v>
                </c:pt>
                <c:pt idx="14">
                  <c:v>1127</c:v>
                </c:pt>
                <c:pt idx="15">
                  <c:v>920</c:v>
                </c:pt>
                <c:pt idx="16">
                  <c:v>662</c:v>
                </c:pt>
                <c:pt idx="17">
                  <c:v>404</c:v>
                </c:pt>
                <c:pt idx="18">
                  <c:v>156</c:v>
                </c:pt>
                <c:pt idx="19">
                  <c:v>41</c:v>
                </c:pt>
                <c:pt idx="20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9540200"/>
        <c:axId val="209540592"/>
        <c:axId val="0"/>
      </c:bar3DChart>
      <c:catAx>
        <c:axId val="209540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526492782152225"/>
              <c:y val="0.922544154636920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954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4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4391638545181853E-2"/>
              <c:y val="0.426282774223534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9540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9月各分齡人口</a:t>
            </a:r>
          </a:p>
        </c:rich>
      </c:tx>
      <c:layout>
        <c:manualLayout>
          <c:xMode val="edge"/>
          <c:yMode val="edge"/>
          <c:x val="0.40277816835395575"/>
          <c:y val="2.7243616032370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9月各分齡人口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4862204724409448E-3"/>
                  <c:y val="4.3096907808398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560508061492312E-3"/>
                  <c:y val="5.28061433727034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9225721784776906E-4"/>
                  <c:y val="1.96935832239720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660948631421073E-3"/>
                  <c:y val="7.22211969597550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3742032245969255E-5"/>
                  <c:y val="6.90821850393700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334551931008624E-3"/>
                  <c:y val="4.34933426290463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104320293296672E-3"/>
                  <c:y val="5.7734369742242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791924446944132E-2"/>
                  <c:y val="7.34856873359584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3522684664417E-3"/>
                  <c:y val="4.62342109580052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17875890513685E-3"/>
                  <c:y val="7.103360126859540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6501452943381532E-3"/>
                  <c:y val="4.86675005468066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5033277090363704E-2"/>
                  <c:y val="2.686187664041994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7252413760779904E-2"/>
                  <c:y val="1.02474983595800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276949756280465E-3"/>
                  <c:y val="4.973206474190725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9.8174446944131986E-3"/>
                  <c:y val="7.982522692475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2280418072740909E-3"/>
                  <c:y val="1.08691491688538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9058867641544809E-3"/>
                  <c:y val="8.96455325896762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5836145481814774E-3"/>
                  <c:y val="2.45601624015755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2771372328458943E-3"/>
                  <c:y val="5.10837024278215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3.093363329582711E-4"/>
                  <c:y val="3.93598261154855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6.6186257967755123E-3"/>
                  <c:y val="3.75399852362204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FF"/>
                      </a:solidFill>
                      <a:latin typeface="標楷體"/>
                      <a:ea typeface="標楷體"/>
                      <a:cs typeface="標楷體"/>
                    </a:defRPr>
                  </a:pPr>
                  <a:endParaRPr lang="zh-TW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鹽埕107年終年齡層統計!$D$1:$X$1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鹽埕107年終年齡層統計!$D$26:$X$26</c:f>
              <c:numCache>
                <c:formatCode>_-* #,##0_-;\-* #,##0_-;_-* "-"??_-;_-@_-</c:formatCode>
                <c:ptCount val="21"/>
                <c:pt idx="0">
                  <c:v>628</c:v>
                </c:pt>
                <c:pt idx="1">
                  <c:v>551</c:v>
                </c:pt>
                <c:pt idx="2">
                  <c:v>719</c:v>
                </c:pt>
                <c:pt idx="3">
                  <c:v>1005</c:v>
                </c:pt>
                <c:pt idx="4">
                  <c:v>1391</c:v>
                </c:pt>
                <c:pt idx="5">
                  <c:v>1520</c:v>
                </c:pt>
                <c:pt idx="6">
                  <c:v>1601</c:v>
                </c:pt>
                <c:pt idx="7">
                  <c:v>1748</c:v>
                </c:pt>
                <c:pt idx="8">
                  <c:v>1618</c:v>
                </c:pt>
                <c:pt idx="9">
                  <c:v>1692</c:v>
                </c:pt>
                <c:pt idx="10">
                  <c:v>1963</c:v>
                </c:pt>
                <c:pt idx="11">
                  <c:v>2243</c:v>
                </c:pt>
                <c:pt idx="12">
                  <c:v>2220</c:v>
                </c:pt>
                <c:pt idx="13">
                  <c:v>1888</c:v>
                </c:pt>
                <c:pt idx="14">
                  <c:v>1137</c:v>
                </c:pt>
                <c:pt idx="15">
                  <c:v>908</c:v>
                </c:pt>
                <c:pt idx="16">
                  <c:v>668</c:v>
                </c:pt>
                <c:pt idx="17">
                  <c:v>414</c:v>
                </c:pt>
                <c:pt idx="18">
                  <c:v>154</c:v>
                </c:pt>
                <c:pt idx="19">
                  <c:v>39</c:v>
                </c:pt>
                <c:pt idx="20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3836152"/>
        <c:axId val="243836544"/>
        <c:axId val="0"/>
      </c:bar3DChart>
      <c:catAx>
        <c:axId val="243836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261951631046119"/>
              <c:y val="0.920407336778215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4383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836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2.8769919385076864E-2"/>
              <c:y val="0.4305562390638669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43836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40644919377E-2"/>
          <c:y val="0.1346155949256343"/>
          <c:w val="0.89682625609298827"/>
          <c:h val="7.53207362751530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16</xdr:row>
      <xdr:rowOff>0</xdr:rowOff>
    </xdr:to>
    <xdr:graphicFrame macro="">
      <xdr:nvGraphicFramePr>
        <xdr:cNvPr id="4097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4098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14</xdr:col>
      <xdr:colOff>0</xdr:colOff>
      <xdr:row>48</xdr:row>
      <xdr:rowOff>0</xdr:rowOff>
    </xdr:to>
    <xdr:graphicFrame macro="">
      <xdr:nvGraphicFramePr>
        <xdr:cNvPr id="4099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14</xdr:col>
      <xdr:colOff>0</xdr:colOff>
      <xdr:row>64</xdr:row>
      <xdr:rowOff>0</xdr:rowOff>
    </xdr:to>
    <xdr:graphicFrame macro="">
      <xdr:nvGraphicFramePr>
        <xdr:cNvPr id="4100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14</xdr:col>
      <xdr:colOff>0</xdr:colOff>
      <xdr:row>80</xdr:row>
      <xdr:rowOff>0</xdr:rowOff>
    </xdr:to>
    <xdr:graphicFrame macro="">
      <xdr:nvGraphicFramePr>
        <xdr:cNvPr id="4101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14</xdr:col>
      <xdr:colOff>0</xdr:colOff>
      <xdr:row>96</xdr:row>
      <xdr:rowOff>0</xdr:rowOff>
    </xdr:to>
    <xdr:graphicFrame macro="">
      <xdr:nvGraphicFramePr>
        <xdr:cNvPr id="4102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14</xdr:col>
      <xdr:colOff>0</xdr:colOff>
      <xdr:row>112</xdr:row>
      <xdr:rowOff>0</xdr:rowOff>
    </xdr:to>
    <xdr:graphicFrame macro="">
      <xdr:nvGraphicFramePr>
        <xdr:cNvPr id="4103" name="圖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14</xdr:col>
      <xdr:colOff>0</xdr:colOff>
      <xdr:row>128</xdr:row>
      <xdr:rowOff>0</xdr:rowOff>
    </xdr:to>
    <xdr:graphicFrame macro="">
      <xdr:nvGraphicFramePr>
        <xdr:cNvPr id="4104" name="圖表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14</xdr:col>
      <xdr:colOff>0</xdr:colOff>
      <xdr:row>144</xdr:row>
      <xdr:rowOff>0</xdr:rowOff>
    </xdr:to>
    <xdr:graphicFrame macro="">
      <xdr:nvGraphicFramePr>
        <xdr:cNvPr id="4105" name="圖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14</xdr:col>
      <xdr:colOff>0</xdr:colOff>
      <xdr:row>160</xdr:row>
      <xdr:rowOff>0</xdr:rowOff>
    </xdr:to>
    <xdr:graphicFrame macro="">
      <xdr:nvGraphicFramePr>
        <xdr:cNvPr id="4106" name="圖表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14</xdr:col>
      <xdr:colOff>0</xdr:colOff>
      <xdr:row>176</xdr:row>
      <xdr:rowOff>0</xdr:rowOff>
    </xdr:to>
    <xdr:graphicFrame macro="">
      <xdr:nvGraphicFramePr>
        <xdr:cNvPr id="4107" name="圖表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176</xdr:row>
      <xdr:rowOff>0</xdr:rowOff>
    </xdr:from>
    <xdr:to>
      <xdr:col>14</xdr:col>
      <xdr:colOff>0</xdr:colOff>
      <xdr:row>192</xdr:row>
      <xdr:rowOff>0</xdr:rowOff>
    </xdr:to>
    <xdr:graphicFrame macro="">
      <xdr:nvGraphicFramePr>
        <xdr:cNvPr id="4108" name="圖表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zoomScaleNormal="100" workbookViewId="0">
      <selection activeCell="Z35" sqref="Z35"/>
    </sheetView>
  </sheetViews>
  <sheetFormatPr defaultColWidth="10.21875" defaultRowHeight="13.8"/>
  <cols>
    <col min="1" max="2" width="6.88671875" style="5" customWidth="1"/>
    <col min="3" max="3" width="11.88671875" style="5" customWidth="1"/>
    <col min="4" max="24" width="10.6640625" style="5" customWidth="1"/>
    <col min="25" max="16384" width="10.21875" style="5"/>
  </cols>
  <sheetData>
    <row r="1" spans="1:28" s="1" customFormat="1" ht="35.1" customHeight="1">
      <c r="A1" s="11" t="s">
        <v>0</v>
      </c>
      <c r="B1" s="10" t="s">
        <v>14</v>
      </c>
      <c r="C1" s="9" t="s">
        <v>15</v>
      </c>
      <c r="D1" s="7" t="s">
        <v>21</v>
      </c>
      <c r="E1" s="7" t="s">
        <v>22</v>
      </c>
      <c r="F1" s="7" t="s">
        <v>23</v>
      </c>
      <c r="G1" s="7" t="s">
        <v>24</v>
      </c>
      <c r="H1" s="7" t="s">
        <v>25</v>
      </c>
      <c r="I1" s="7" t="s">
        <v>26</v>
      </c>
      <c r="J1" s="7" t="s">
        <v>27</v>
      </c>
      <c r="K1" s="7" t="s">
        <v>28</v>
      </c>
      <c r="L1" s="7" t="s">
        <v>29</v>
      </c>
      <c r="M1" s="7" t="s">
        <v>30</v>
      </c>
      <c r="N1" s="7" t="s">
        <v>31</v>
      </c>
      <c r="O1" s="7" t="s">
        <v>32</v>
      </c>
      <c r="P1" s="7" t="s">
        <v>33</v>
      </c>
      <c r="Q1" s="7" t="s">
        <v>34</v>
      </c>
      <c r="R1" s="7" t="s">
        <v>35</v>
      </c>
      <c r="S1" s="7" t="s">
        <v>36</v>
      </c>
      <c r="T1" s="7" t="s">
        <v>37</v>
      </c>
      <c r="U1" s="7" t="s">
        <v>38</v>
      </c>
      <c r="V1" s="7" t="s">
        <v>39</v>
      </c>
      <c r="W1" s="7" t="s">
        <v>40</v>
      </c>
      <c r="X1" s="8" t="s">
        <v>16</v>
      </c>
      <c r="Y1" s="18"/>
      <c r="Z1" s="18"/>
      <c r="AA1" s="18"/>
      <c r="AB1" s="18"/>
    </row>
    <row r="2" spans="1:28" s="4" customFormat="1" ht="24.9" customHeight="1">
      <c r="A2" s="19" t="s">
        <v>2</v>
      </c>
      <c r="B2" s="12" t="s">
        <v>1</v>
      </c>
      <c r="C2" s="2">
        <f>SUM(D2:X2)</f>
        <v>24235</v>
      </c>
      <c r="D2" s="3">
        <f t="shared" ref="D2:X2" si="0">SUM(D3:D4)</f>
        <v>635</v>
      </c>
      <c r="E2" s="3">
        <f t="shared" si="0"/>
        <v>593</v>
      </c>
      <c r="F2" s="3">
        <f t="shared" si="0"/>
        <v>755</v>
      </c>
      <c r="G2" s="3">
        <f t="shared" si="0"/>
        <v>1039</v>
      </c>
      <c r="H2" s="3">
        <f t="shared" si="0"/>
        <v>1404</v>
      </c>
      <c r="I2" s="3">
        <f t="shared" si="0"/>
        <v>1576</v>
      </c>
      <c r="J2" s="3">
        <f t="shared" si="0"/>
        <v>1593</v>
      </c>
      <c r="K2" s="3">
        <f t="shared" si="0"/>
        <v>1783</v>
      </c>
      <c r="L2" s="3">
        <f t="shared" si="0"/>
        <v>1623</v>
      </c>
      <c r="M2" s="3">
        <f t="shared" si="0"/>
        <v>1723</v>
      </c>
      <c r="N2" s="3">
        <f t="shared" si="0"/>
        <v>1964</v>
      </c>
      <c r="O2" s="3">
        <f t="shared" si="0"/>
        <v>2243</v>
      </c>
      <c r="P2" s="3">
        <f t="shared" si="0"/>
        <v>2218</v>
      </c>
      <c r="Q2" s="3">
        <f t="shared" si="0"/>
        <v>1841</v>
      </c>
      <c r="R2" s="3">
        <f t="shared" si="0"/>
        <v>1069</v>
      </c>
      <c r="S2" s="3">
        <f t="shared" si="0"/>
        <v>943</v>
      </c>
      <c r="T2" s="3">
        <f t="shared" si="0"/>
        <v>656</v>
      </c>
      <c r="U2" s="3">
        <f t="shared" si="0"/>
        <v>389</v>
      </c>
      <c r="V2" s="3">
        <f t="shared" si="0"/>
        <v>150</v>
      </c>
      <c r="W2" s="3">
        <f t="shared" si="0"/>
        <v>37</v>
      </c>
      <c r="X2" s="16">
        <f t="shared" si="0"/>
        <v>1</v>
      </c>
    </row>
    <row r="3" spans="1:28" s="4" customFormat="1" ht="24.9" customHeight="1">
      <c r="A3" s="20"/>
      <c r="B3" s="13" t="s">
        <v>17</v>
      </c>
      <c r="C3" s="2">
        <f>SUM(D3:X3)</f>
        <v>11996</v>
      </c>
      <c r="D3" s="2">
        <v>317</v>
      </c>
      <c r="E3" s="2">
        <v>304</v>
      </c>
      <c r="F3" s="2">
        <v>367</v>
      </c>
      <c r="G3" s="2">
        <v>533</v>
      </c>
      <c r="H3" s="2">
        <v>700</v>
      </c>
      <c r="I3" s="2">
        <v>825</v>
      </c>
      <c r="J3" s="2">
        <v>811</v>
      </c>
      <c r="K3" s="2">
        <v>934</v>
      </c>
      <c r="L3" s="2">
        <v>766</v>
      </c>
      <c r="M3" s="2">
        <v>896</v>
      </c>
      <c r="N3" s="2">
        <v>963</v>
      </c>
      <c r="O3" s="2">
        <v>1106</v>
      </c>
      <c r="P3" s="2">
        <v>1114</v>
      </c>
      <c r="Q3" s="2">
        <v>917</v>
      </c>
      <c r="R3" s="2">
        <v>520</v>
      </c>
      <c r="S3" s="2">
        <v>405</v>
      </c>
      <c r="T3" s="2">
        <v>249</v>
      </c>
      <c r="U3" s="2">
        <v>180</v>
      </c>
      <c r="V3" s="2">
        <v>76</v>
      </c>
      <c r="W3" s="2">
        <v>12</v>
      </c>
      <c r="X3" s="17">
        <v>1</v>
      </c>
    </row>
    <row r="4" spans="1:28" s="4" customFormat="1" ht="24.9" customHeight="1">
      <c r="A4" s="21"/>
      <c r="B4" s="14" t="s">
        <v>18</v>
      </c>
      <c r="C4" s="2">
        <f>SUM(D4:X4)</f>
        <v>12239</v>
      </c>
      <c r="D4" s="2">
        <v>318</v>
      </c>
      <c r="E4" s="2">
        <v>289</v>
      </c>
      <c r="F4" s="2">
        <v>388</v>
      </c>
      <c r="G4" s="2">
        <v>506</v>
      </c>
      <c r="H4" s="2">
        <v>704</v>
      </c>
      <c r="I4" s="2">
        <v>751</v>
      </c>
      <c r="J4" s="2">
        <v>782</v>
      </c>
      <c r="K4" s="2">
        <v>849</v>
      </c>
      <c r="L4" s="2">
        <v>857</v>
      </c>
      <c r="M4" s="2">
        <v>827</v>
      </c>
      <c r="N4" s="2">
        <v>1001</v>
      </c>
      <c r="O4" s="2">
        <v>1137</v>
      </c>
      <c r="P4" s="2">
        <v>1104</v>
      </c>
      <c r="Q4" s="2">
        <v>924</v>
      </c>
      <c r="R4" s="2">
        <v>549</v>
      </c>
      <c r="S4" s="2">
        <v>538</v>
      </c>
      <c r="T4" s="2">
        <v>407</v>
      </c>
      <c r="U4" s="2">
        <v>209</v>
      </c>
      <c r="V4" s="2">
        <v>74</v>
      </c>
      <c r="W4" s="2">
        <v>25</v>
      </c>
      <c r="X4" s="17">
        <v>0</v>
      </c>
    </row>
    <row r="5" spans="1:28" ht="24.9" customHeight="1">
      <c r="A5" s="19" t="s">
        <v>3</v>
      </c>
      <c r="B5" s="12" t="s">
        <v>1</v>
      </c>
      <c r="C5" s="3">
        <f>SUM(C6:C7)</f>
        <v>24229</v>
      </c>
      <c r="D5" s="3">
        <f>SUM(D6:D7)</f>
        <v>632</v>
      </c>
      <c r="E5" s="3">
        <f t="shared" ref="E5:W5" si="1">SUM(E6:E7)</f>
        <v>597</v>
      </c>
      <c r="F5" s="3">
        <f t="shared" si="1"/>
        <v>754</v>
      </c>
      <c r="G5" s="3">
        <f t="shared" si="1"/>
        <v>1034</v>
      </c>
      <c r="H5" s="3">
        <f t="shared" si="1"/>
        <v>1395</v>
      </c>
      <c r="I5" s="3">
        <f t="shared" si="1"/>
        <v>1581</v>
      </c>
      <c r="J5" s="3">
        <f t="shared" si="1"/>
        <v>1579</v>
      </c>
      <c r="K5" s="3">
        <f t="shared" si="1"/>
        <v>1790</v>
      </c>
      <c r="L5" s="3">
        <f t="shared" si="1"/>
        <v>1629</v>
      </c>
      <c r="M5" s="3">
        <f t="shared" si="1"/>
        <v>1703</v>
      </c>
      <c r="N5" s="3">
        <f t="shared" si="1"/>
        <v>1965</v>
      </c>
      <c r="O5" s="3">
        <f t="shared" si="1"/>
        <v>2259</v>
      </c>
      <c r="P5" s="3">
        <f t="shared" si="1"/>
        <v>2198</v>
      </c>
      <c r="Q5" s="3">
        <f t="shared" si="1"/>
        <v>1856</v>
      </c>
      <c r="R5" s="3">
        <f t="shared" si="1"/>
        <v>1074</v>
      </c>
      <c r="S5" s="3">
        <f t="shared" si="1"/>
        <v>943</v>
      </c>
      <c r="T5" s="3">
        <f t="shared" si="1"/>
        <v>660</v>
      </c>
      <c r="U5" s="3">
        <f t="shared" si="1"/>
        <v>390</v>
      </c>
      <c r="V5" s="3">
        <f t="shared" si="1"/>
        <v>148</v>
      </c>
      <c r="W5" s="3">
        <f t="shared" si="1"/>
        <v>41</v>
      </c>
      <c r="X5" s="17">
        <f>SUM(X6:X7)</f>
        <v>1</v>
      </c>
    </row>
    <row r="6" spans="1:28" ht="24.9" customHeight="1">
      <c r="A6" s="20"/>
      <c r="B6" s="13" t="s">
        <v>17</v>
      </c>
      <c r="C6" s="2">
        <f>SUM(D6:X6)</f>
        <v>11998</v>
      </c>
      <c r="D6" s="3">
        <v>318</v>
      </c>
      <c r="E6" s="3">
        <v>302</v>
      </c>
      <c r="F6" s="3">
        <v>369</v>
      </c>
      <c r="G6" s="3">
        <v>531</v>
      </c>
      <c r="H6" s="3">
        <v>700</v>
      </c>
      <c r="I6" s="3">
        <v>824</v>
      </c>
      <c r="J6" s="3">
        <v>811</v>
      </c>
      <c r="K6" s="3">
        <v>933</v>
      </c>
      <c r="L6" s="3">
        <v>770</v>
      </c>
      <c r="M6" s="3">
        <v>887</v>
      </c>
      <c r="N6" s="3">
        <v>968</v>
      </c>
      <c r="O6" s="3">
        <v>1113</v>
      </c>
      <c r="P6" s="3">
        <v>1097</v>
      </c>
      <c r="Q6" s="3">
        <v>923</v>
      </c>
      <c r="R6" s="3">
        <v>529</v>
      </c>
      <c r="S6" s="3">
        <v>399</v>
      </c>
      <c r="T6" s="3">
        <v>255</v>
      </c>
      <c r="U6" s="3">
        <v>180</v>
      </c>
      <c r="V6" s="3">
        <v>74</v>
      </c>
      <c r="W6" s="3">
        <v>14</v>
      </c>
      <c r="X6" s="17">
        <v>1</v>
      </c>
    </row>
    <row r="7" spans="1:28" ht="24.9" customHeight="1">
      <c r="A7" s="21"/>
      <c r="B7" s="14" t="s">
        <v>18</v>
      </c>
      <c r="C7" s="2">
        <f>SUM(D7:X7)</f>
        <v>12231</v>
      </c>
      <c r="D7" s="3">
        <v>314</v>
      </c>
      <c r="E7" s="3">
        <v>295</v>
      </c>
      <c r="F7" s="3">
        <v>385</v>
      </c>
      <c r="G7" s="3">
        <v>503</v>
      </c>
      <c r="H7" s="3">
        <v>695</v>
      </c>
      <c r="I7" s="3">
        <v>757</v>
      </c>
      <c r="J7" s="3">
        <v>768</v>
      </c>
      <c r="K7" s="3">
        <v>857</v>
      </c>
      <c r="L7" s="3">
        <v>859</v>
      </c>
      <c r="M7" s="3">
        <v>816</v>
      </c>
      <c r="N7" s="3">
        <v>997</v>
      </c>
      <c r="O7" s="3">
        <v>1146</v>
      </c>
      <c r="P7" s="3">
        <v>1101</v>
      </c>
      <c r="Q7" s="3">
        <v>933</v>
      </c>
      <c r="R7" s="3">
        <v>545</v>
      </c>
      <c r="S7" s="3">
        <v>544</v>
      </c>
      <c r="T7" s="3">
        <v>405</v>
      </c>
      <c r="U7" s="3">
        <v>210</v>
      </c>
      <c r="V7" s="3">
        <v>74</v>
      </c>
      <c r="W7" s="3">
        <v>27</v>
      </c>
      <c r="X7" s="17">
        <v>0</v>
      </c>
    </row>
    <row r="8" spans="1:28" ht="24.9" customHeight="1">
      <c r="A8" s="19" t="s">
        <v>4</v>
      </c>
      <c r="B8" s="12" t="s">
        <v>1</v>
      </c>
      <c r="C8" s="3">
        <f t="shared" ref="C8:W8" si="2">SUM(C9:C10)</f>
        <v>24187</v>
      </c>
      <c r="D8" s="3">
        <f t="shared" si="2"/>
        <v>626</v>
      </c>
      <c r="E8" s="3">
        <f t="shared" si="2"/>
        <v>575</v>
      </c>
      <c r="F8" s="3">
        <f t="shared" si="2"/>
        <v>751</v>
      </c>
      <c r="G8" s="3">
        <f t="shared" si="2"/>
        <v>1046</v>
      </c>
      <c r="H8" s="3">
        <f t="shared" si="2"/>
        <v>1387</v>
      </c>
      <c r="I8" s="3">
        <f t="shared" si="2"/>
        <v>1569</v>
      </c>
      <c r="J8" s="3">
        <f t="shared" si="2"/>
        <v>1577</v>
      </c>
      <c r="K8" s="3">
        <f t="shared" si="2"/>
        <v>1799</v>
      </c>
      <c r="L8" s="3">
        <f t="shared" si="2"/>
        <v>1623</v>
      </c>
      <c r="M8" s="3">
        <f t="shared" si="2"/>
        <v>1704</v>
      </c>
      <c r="N8" s="3">
        <f t="shared" si="2"/>
        <v>1957</v>
      </c>
      <c r="O8" s="3">
        <f t="shared" si="2"/>
        <v>2244</v>
      </c>
      <c r="P8" s="3">
        <f t="shared" si="2"/>
        <v>2208</v>
      </c>
      <c r="Q8" s="3">
        <f t="shared" si="2"/>
        <v>1858</v>
      </c>
      <c r="R8" s="3">
        <f t="shared" si="2"/>
        <v>1081</v>
      </c>
      <c r="S8" s="3">
        <f t="shared" si="2"/>
        <v>927</v>
      </c>
      <c r="T8" s="3">
        <f t="shared" si="2"/>
        <v>670</v>
      </c>
      <c r="U8" s="3">
        <f t="shared" si="2"/>
        <v>391</v>
      </c>
      <c r="V8" s="3">
        <f t="shared" si="2"/>
        <v>152</v>
      </c>
      <c r="W8" s="3">
        <f t="shared" si="2"/>
        <v>41</v>
      </c>
      <c r="X8" s="17">
        <f>SUM(X9:X10)</f>
        <v>1</v>
      </c>
    </row>
    <row r="9" spans="1:28" ht="24.9" customHeight="1">
      <c r="A9" s="20"/>
      <c r="B9" s="13" t="s">
        <v>17</v>
      </c>
      <c r="C9" s="3">
        <f>SUM(D9:X9)</f>
        <v>11978</v>
      </c>
      <c r="D9" s="3">
        <v>314</v>
      </c>
      <c r="E9" s="3">
        <v>287</v>
      </c>
      <c r="F9" s="3">
        <v>374</v>
      </c>
      <c r="G9" s="3">
        <v>534</v>
      </c>
      <c r="H9" s="3">
        <v>696</v>
      </c>
      <c r="I9" s="3">
        <v>827</v>
      </c>
      <c r="J9" s="3">
        <v>812</v>
      </c>
      <c r="K9" s="3">
        <v>929</v>
      </c>
      <c r="L9" s="3">
        <v>772</v>
      </c>
      <c r="M9" s="3">
        <v>880</v>
      </c>
      <c r="N9" s="3">
        <v>966</v>
      </c>
      <c r="O9" s="3">
        <v>1104</v>
      </c>
      <c r="P9" s="3">
        <v>1103</v>
      </c>
      <c r="Q9" s="3">
        <v>926</v>
      </c>
      <c r="R9" s="3">
        <v>533</v>
      </c>
      <c r="S9" s="3">
        <v>391</v>
      </c>
      <c r="T9" s="3">
        <v>258</v>
      </c>
      <c r="U9" s="3">
        <v>182</v>
      </c>
      <c r="V9" s="3">
        <v>75</v>
      </c>
      <c r="W9" s="3">
        <v>14</v>
      </c>
      <c r="X9" s="17">
        <v>1</v>
      </c>
    </row>
    <row r="10" spans="1:28" ht="24.9" customHeight="1">
      <c r="A10" s="21"/>
      <c r="B10" s="14" t="s">
        <v>18</v>
      </c>
      <c r="C10" s="3">
        <f>SUM(D10:X10)</f>
        <v>12209</v>
      </c>
      <c r="D10" s="3">
        <v>312</v>
      </c>
      <c r="E10" s="3">
        <v>288</v>
      </c>
      <c r="F10" s="3">
        <v>377</v>
      </c>
      <c r="G10" s="3">
        <v>512</v>
      </c>
      <c r="H10" s="3">
        <v>691</v>
      </c>
      <c r="I10" s="3">
        <v>742</v>
      </c>
      <c r="J10" s="3">
        <v>765</v>
      </c>
      <c r="K10" s="3">
        <v>870</v>
      </c>
      <c r="L10" s="3">
        <v>851</v>
      </c>
      <c r="M10" s="3">
        <v>824</v>
      </c>
      <c r="N10" s="3">
        <v>991</v>
      </c>
      <c r="O10" s="3">
        <v>1140</v>
      </c>
      <c r="P10" s="3">
        <v>1105</v>
      </c>
      <c r="Q10" s="3">
        <v>932</v>
      </c>
      <c r="R10" s="3">
        <v>548</v>
      </c>
      <c r="S10" s="3">
        <v>536</v>
      </c>
      <c r="T10" s="3">
        <v>412</v>
      </c>
      <c r="U10" s="3">
        <v>209</v>
      </c>
      <c r="V10" s="3">
        <v>77</v>
      </c>
      <c r="W10" s="3">
        <v>27</v>
      </c>
      <c r="X10" s="17">
        <v>0</v>
      </c>
    </row>
    <row r="11" spans="1:28" ht="24.9" customHeight="1">
      <c r="A11" s="19" t="s">
        <v>5</v>
      </c>
      <c r="B11" s="12" t="s">
        <v>1</v>
      </c>
      <c r="C11" s="6">
        <f>SUM(C12:C13)</f>
        <v>24195</v>
      </c>
      <c r="D11" s="6">
        <f t="shared" ref="D11:W11" si="3">SUM(D12:D13)</f>
        <v>622</v>
      </c>
      <c r="E11" s="6">
        <f t="shared" si="3"/>
        <v>573</v>
      </c>
      <c r="F11" s="6">
        <f t="shared" si="3"/>
        <v>751</v>
      </c>
      <c r="G11" s="6">
        <f t="shared" si="3"/>
        <v>1032</v>
      </c>
      <c r="H11" s="6">
        <f t="shared" si="3"/>
        <v>1400</v>
      </c>
      <c r="I11" s="6">
        <f t="shared" si="3"/>
        <v>1564</v>
      </c>
      <c r="J11" s="6">
        <f t="shared" si="3"/>
        <v>1572</v>
      </c>
      <c r="K11" s="6">
        <f t="shared" si="3"/>
        <v>1784</v>
      </c>
      <c r="L11" s="6">
        <f t="shared" si="3"/>
        <v>1646</v>
      </c>
      <c r="M11" s="6">
        <f t="shared" si="3"/>
        <v>1710</v>
      </c>
      <c r="N11" s="6">
        <f t="shared" si="3"/>
        <v>1959</v>
      </c>
      <c r="O11" s="6">
        <f t="shared" si="3"/>
        <v>2244</v>
      </c>
      <c r="P11" s="6">
        <f t="shared" si="3"/>
        <v>2218</v>
      </c>
      <c r="Q11" s="6">
        <f t="shared" si="3"/>
        <v>1847</v>
      </c>
      <c r="R11" s="6">
        <f t="shared" si="3"/>
        <v>1098</v>
      </c>
      <c r="S11" s="6">
        <f t="shared" si="3"/>
        <v>918</v>
      </c>
      <c r="T11" s="6">
        <f t="shared" si="3"/>
        <v>668</v>
      </c>
      <c r="U11" s="6">
        <f t="shared" si="3"/>
        <v>394</v>
      </c>
      <c r="V11" s="6">
        <f t="shared" si="3"/>
        <v>151</v>
      </c>
      <c r="W11" s="6">
        <f t="shared" si="3"/>
        <v>43</v>
      </c>
      <c r="X11" s="17">
        <f>SUM(X12:X13)</f>
        <v>1</v>
      </c>
    </row>
    <row r="12" spans="1:28" ht="24.9" customHeight="1">
      <c r="A12" s="20"/>
      <c r="B12" s="13" t="s">
        <v>17</v>
      </c>
      <c r="C12" s="2">
        <f>SUM(D12:X12)</f>
        <v>11989</v>
      </c>
      <c r="D12" s="6">
        <v>316</v>
      </c>
      <c r="E12" s="6">
        <v>285</v>
      </c>
      <c r="F12" s="6">
        <v>375</v>
      </c>
      <c r="G12" s="6">
        <v>527</v>
      </c>
      <c r="H12" s="6">
        <v>705</v>
      </c>
      <c r="I12" s="6">
        <v>827</v>
      </c>
      <c r="J12" s="6">
        <v>805</v>
      </c>
      <c r="K12" s="6">
        <v>924</v>
      </c>
      <c r="L12" s="6">
        <v>783</v>
      </c>
      <c r="M12" s="6">
        <v>881</v>
      </c>
      <c r="N12" s="6">
        <v>964</v>
      </c>
      <c r="O12" s="6">
        <v>1107</v>
      </c>
      <c r="P12" s="6">
        <v>1111</v>
      </c>
      <c r="Q12" s="6">
        <v>918</v>
      </c>
      <c r="R12" s="6">
        <v>539</v>
      </c>
      <c r="S12" s="6">
        <v>389</v>
      </c>
      <c r="T12" s="6">
        <v>260</v>
      </c>
      <c r="U12" s="6">
        <v>182</v>
      </c>
      <c r="V12" s="6">
        <v>75</v>
      </c>
      <c r="W12" s="6">
        <v>15</v>
      </c>
      <c r="X12" s="17">
        <v>1</v>
      </c>
    </row>
    <row r="13" spans="1:28" ht="24.9" customHeight="1">
      <c r="A13" s="21"/>
      <c r="B13" s="14" t="s">
        <v>18</v>
      </c>
      <c r="C13" s="2">
        <f>SUM(D13:X13)</f>
        <v>12206</v>
      </c>
      <c r="D13" s="6">
        <v>306</v>
      </c>
      <c r="E13" s="6">
        <v>288</v>
      </c>
      <c r="F13" s="6">
        <v>376</v>
      </c>
      <c r="G13" s="6">
        <v>505</v>
      </c>
      <c r="H13" s="6">
        <v>695</v>
      </c>
      <c r="I13" s="6">
        <v>737</v>
      </c>
      <c r="J13" s="6">
        <v>767</v>
      </c>
      <c r="K13" s="6">
        <v>860</v>
      </c>
      <c r="L13" s="6">
        <v>863</v>
      </c>
      <c r="M13" s="6">
        <v>829</v>
      </c>
      <c r="N13" s="6">
        <v>995</v>
      </c>
      <c r="O13" s="6">
        <v>1137</v>
      </c>
      <c r="P13" s="6">
        <v>1107</v>
      </c>
      <c r="Q13" s="6">
        <v>929</v>
      </c>
      <c r="R13" s="6">
        <v>559</v>
      </c>
      <c r="S13" s="6">
        <v>529</v>
      </c>
      <c r="T13" s="6">
        <v>408</v>
      </c>
      <c r="U13" s="6">
        <v>212</v>
      </c>
      <c r="V13" s="6">
        <v>76</v>
      </c>
      <c r="W13" s="6">
        <v>28</v>
      </c>
      <c r="X13" s="17">
        <v>0</v>
      </c>
    </row>
    <row r="14" spans="1:28" ht="24.9" customHeight="1">
      <c r="A14" s="19" t="s">
        <v>6</v>
      </c>
      <c r="B14" s="12" t="s">
        <v>1</v>
      </c>
      <c r="C14" s="3">
        <f>SUM(C15:C16)</f>
        <v>24212</v>
      </c>
      <c r="D14" s="3">
        <f t="shared" ref="D14:W14" si="4">SUM(D15:D16)</f>
        <v>609</v>
      </c>
      <c r="E14" s="3">
        <f t="shared" si="4"/>
        <v>572</v>
      </c>
      <c r="F14" s="3">
        <f t="shared" si="4"/>
        <v>741</v>
      </c>
      <c r="G14" s="3">
        <f t="shared" si="4"/>
        <v>1033</v>
      </c>
      <c r="H14" s="3">
        <f t="shared" si="4"/>
        <v>1406</v>
      </c>
      <c r="I14" s="3">
        <f t="shared" si="4"/>
        <v>1553</v>
      </c>
      <c r="J14" s="3">
        <f t="shared" si="4"/>
        <v>1594</v>
      </c>
      <c r="K14" s="3">
        <f t="shared" si="4"/>
        <v>1763</v>
      </c>
      <c r="L14" s="3">
        <f t="shared" si="4"/>
        <v>1646</v>
      </c>
      <c r="M14" s="3">
        <f t="shared" si="4"/>
        <v>1719</v>
      </c>
      <c r="N14" s="3">
        <f t="shared" si="4"/>
        <v>1969</v>
      </c>
      <c r="O14" s="3">
        <f t="shared" si="4"/>
        <v>2244</v>
      </c>
      <c r="P14" s="3">
        <f t="shared" si="4"/>
        <v>2221</v>
      </c>
      <c r="Q14" s="3">
        <f t="shared" si="4"/>
        <v>1863</v>
      </c>
      <c r="R14" s="3">
        <f t="shared" si="4"/>
        <v>1106</v>
      </c>
      <c r="S14" s="3">
        <f t="shared" si="4"/>
        <v>918</v>
      </c>
      <c r="T14" s="3">
        <f t="shared" si="4"/>
        <v>663</v>
      </c>
      <c r="U14" s="3">
        <f t="shared" si="4"/>
        <v>398</v>
      </c>
      <c r="V14" s="3">
        <f t="shared" si="4"/>
        <v>149</v>
      </c>
      <c r="W14" s="3">
        <f t="shared" si="4"/>
        <v>44</v>
      </c>
      <c r="X14" s="17">
        <f>SUM(X15:X16)</f>
        <v>1</v>
      </c>
    </row>
    <row r="15" spans="1:28" ht="24.9" customHeight="1">
      <c r="A15" s="20"/>
      <c r="B15" s="13" t="s">
        <v>17</v>
      </c>
      <c r="C15" s="2">
        <f>SUM(D15:X15)</f>
        <v>11997</v>
      </c>
      <c r="D15" s="3">
        <v>311</v>
      </c>
      <c r="E15" s="3">
        <v>283</v>
      </c>
      <c r="F15" s="3">
        <v>368</v>
      </c>
      <c r="G15" s="3">
        <v>530</v>
      </c>
      <c r="H15" s="3">
        <v>700</v>
      </c>
      <c r="I15" s="3">
        <v>829</v>
      </c>
      <c r="J15" s="3">
        <v>817</v>
      </c>
      <c r="K15" s="3">
        <v>905</v>
      </c>
      <c r="L15" s="3">
        <v>785</v>
      </c>
      <c r="M15" s="3">
        <v>884</v>
      </c>
      <c r="N15" s="3">
        <v>974</v>
      </c>
      <c r="O15" s="3">
        <v>1110</v>
      </c>
      <c r="P15" s="3">
        <v>1109</v>
      </c>
      <c r="Q15" s="3">
        <v>926</v>
      </c>
      <c r="R15" s="3">
        <v>548</v>
      </c>
      <c r="S15" s="3">
        <v>387</v>
      </c>
      <c r="T15" s="3">
        <v>256</v>
      </c>
      <c r="U15" s="3">
        <v>183</v>
      </c>
      <c r="V15" s="3">
        <v>75</v>
      </c>
      <c r="W15" s="3">
        <v>16</v>
      </c>
      <c r="X15" s="17">
        <v>1</v>
      </c>
    </row>
    <row r="16" spans="1:28" ht="24.9" customHeight="1">
      <c r="A16" s="21"/>
      <c r="B16" s="14" t="s">
        <v>18</v>
      </c>
      <c r="C16" s="2">
        <f>SUM(D16:X16)</f>
        <v>12215</v>
      </c>
      <c r="D16" s="3">
        <v>298</v>
      </c>
      <c r="E16" s="3">
        <v>289</v>
      </c>
      <c r="F16" s="3">
        <v>373</v>
      </c>
      <c r="G16" s="3">
        <v>503</v>
      </c>
      <c r="H16" s="3">
        <v>706</v>
      </c>
      <c r="I16" s="3">
        <v>724</v>
      </c>
      <c r="J16" s="3">
        <v>777</v>
      </c>
      <c r="K16" s="3">
        <v>858</v>
      </c>
      <c r="L16" s="3">
        <v>861</v>
      </c>
      <c r="M16" s="3">
        <v>835</v>
      </c>
      <c r="N16" s="3">
        <v>995</v>
      </c>
      <c r="O16" s="3">
        <v>1134</v>
      </c>
      <c r="P16" s="3">
        <v>1112</v>
      </c>
      <c r="Q16" s="3">
        <v>937</v>
      </c>
      <c r="R16" s="3">
        <v>558</v>
      </c>
      <c r="S16" s="3">
        <v>531</v>
      </c>
      <c r="T16" s="3">
        <v>407</v>
      </c>
      <c r="U16" s="3">
        <v>215</v>
      </c>
      <c r="V16" s="3">
        <v>74</v>
      </c>
      <c r="W16" s="3">
        <v>28</v>
      </c>
      <c r="X16" s="17">
        <v>0</v>
      </c>
    </row>
    <row r="17" spans="1:25" ht="24.9" customHeight="1">
      <c r="A17" s="19" t="s">
        <v>7</v>
      </c>
      <c r="B17" s="12" t="s">
        <v>1</v>
      </c>
      <c r="C17" s="3">
        <f>SUM(C18:C19)</f>
        <v>24199</v>
      </c>
      <c r="D17" s="3">
        <f t="shared" ref="D17:W17" si="5">SUM(D18:D19)</f>
        <v>609</v>
      </c>
      <c r="E17" s="3">
        <f t="shared" si="5"/>
        <v>572</v>
      </c>
      <c r="F17" s="3">
        <f t="shared" si="5"/>
        <v>739</v>
      </c>
      <c r="G17" s="3">
        <f t="shared" si="5"/>
        <v>1025</v>
      </c>
      <c r="H17" s="3">
        <f t="shared" si="5"/>
        <v>1404</v>
      </c>
      <c r="I17" s="3">
        <f t="shared" si="5"/>
        <v>1540</v>
      </c>
      <c r="J17" s="3">
        <f t="shared" si="5"/>
        <v>1597</v>
      </c>
      <c r="K17" s="3">
        <f t="shared" si="5"/>
        <v>1762</v>
      </c>
      <c r="L17" s="3">
        <f t="shared" si="5"/>
        <v>1638</v>
      </c>
      <c r="M17" s="3">
        <f t="shared" si="5"/>
        <v>1724</v>
      </c>
      <c r="N17" s="3">
        <f t="shared" si="5"/>
        <v>1961</v>
      </c>
      <c r="O17" s="3">
        <f t="shared" si="5"/>
        <v>2248</v>
      </c>
      <c r="P17" s="3">
        <f t="shared" si="5"/>
        <v>2222</v>
      </c>
      <c r="Q17" s="3">
        <f t="shared" si="5"/>
        <v>1871</v>
      </c>
      <c r="R17" s="3">
        <f t="shared" si="5"/>
        <v>1112</v>
      </c>
      <c r="S17" s="3">
        <f t="shared" si="5"/>
        <v>919</v>
      </c>
      <c r="T17" s="3">
        <f t="shared" si="5"/>
        <v>664</v>
      </c>
      <c r="U17" s="3">
        <f t="shared" si="5"/>
        <v>395</v>
      </c>
      <c r="V17" s="3">
        <f t="shared" si="5"/>
        <v>153</v>
      </c>
      <c r="W17" s="3">
        <f t="shared" si="5"/>
        <v>43</v>
      </c>
      <c r="X17" s="17">
        <f>SUM(X18:X19)</f>
        <v>1</v>
      </c>
    </row>
    <row r="18" spans="1:25" ht="24.9" customHeight="1">
      <c r="A18" s="20"/>
      <c r="B18" s="13" t="s">
        <v>17</v>
      </c>
      <c r="C18" s="2">
        <f>SUM(D18:X18)</f>
        <v>11988</v>
      </c>
      <c r="D18" s="3">
        <v>308</v>
      </c>
      <c r="E18" s="3">
        <v>279</v>
      </c>
      <c r="F18" s="3">
        <v>367</v>
      </c>
      <c r="G18" s="3">
        <v>527</v>
      </c>
      <c r="H18" s="3">
        <v>697</v>
      </c>
      <c r="I18" s="3">
        <v>821</v>
      </c>
      <c r="J18" s="3">
        <v>823</v>
      </c>
      <c r="K18" s="3">
        <v>899</v>
      </c>
      <c r="L18" s="3">
        <v>794</v>
      </c>
      <c r="M18" s="3">
        <v>881</v>
      </c>
      <c r="N18" s="3">
        <v>968</v>
      </c>
      <c r="O18" s="3">
        <v>1111</v>
      </c>
      <c r="P18" s="3">
        <v>1115</v>
      </c>
      <c r="Q18" s="3">
        <v>931</v>
      </c>
      <c r="R18" s="3">
        <v>548</v>
      </c>
      <c r="S18" s="3">
        <v>392</v>
      </c>
      <c r="T18" s="3">
        <v>254</v>
      </c>
      <c r="U18" s="3">
        <v>178</v>
      </c>
      <c r="V18" s="3">
        <v>79</v>
      </c>
      <c r="W18" s="3">
        <v>15</v>
      </c>
      <c r="X18" s="17">
        <v>1</v>
      </c>
    </row>
    <row r="19" spans="1:25" ht="24.9" customHeight="1">
      <c r="A19" s="21"/>
      <c r="B19" s="14" t="s">
        <v>18</v>
      </c>
      <c r="C19" s="2">
        <f>SUM(D19:X19)</f>
        <v>12211</v>
      </c>
      <c r="D19" s="3">
        <v>301</v>
      </c>
      <c r="E19" s="3">
        <v>293</v>
      </c>
      <c r="F19" s="3">
        <v>372</v>
      </c>
      <c r="G19" s="3">
        <v>498</v>
      </c>
      <c r="H19" s="3">
        <v>707</v>
      </c>
      <c r="I19" s="3">
        <v>719</v>
      </c>
      <c r="J19" s="3">
        <v>774</v>
      </c>
      <c r="K19" s="3">
        <v>863</v>
      </c>
      <c r="L19" s="3">
        <v>844</v>
      </c>
      <c r="M19" s="3">
        <v>843</v>
      </c>
      <c r="N19" s="3">
        <v>993</v>
      </c>
      <c r="O19" s="3">
        <v>1137</v>
      </c>
      <c r="P19" s="3">
        <v>1107</v>
      </c>
      <c r="Q19" s="3">
        <v>940</v>
      </c>
      <c r="R19" s="3">
        <v>564</v>
      </c>
      <c r="S19" s="3">
        <v>527</v>
      </c>
      <c r="T19" s="3">
        <v>410</v>
      </c>
      <c r="U19" s="3">
        <v>217</v>
      </c>
      <c r="V19" s="3">
        <v>74</v>
      </c>
      <c r="W19" s="3">
        <v>28</v>
      </c>
      <c r="X19" s="17">
        <v>0</v>
      </c>
      <c r="Y19" s="5" t="s">
        <v>20</v>
      </c>
    </row>
    <row r="20" spans="1:25" ht="24.9" customHeight="1">
      <c r="A20" s="19" t="s">
        <v>8</v>
      </c>
      <c r="B20" s="12" t="s">
        <v>1</v>
      </c>
      <c r="C20" s="6">
        <f>SUM(C21:C22)</f>
        <v>24178</v>
      </c>
      <c r="D20" s="6">
        <f t="shared" ref="D20:W20" si="6">SUM(D21:D22)</f>
        <v>619</v>
      </c>
      <c r="E20" s="6">
        <f t="shared" si="6"/>
        <v>566</v>
      </c>
      <c r="F20" s="6">
        <f t="shared" si="6"/>
        <v>726</v>
      </c>
      <c r="G20" s="6">
        <f t="shared" si="6"/>
        <v>1018</v>
      </c>
      <c r="H20" s="6">
        <f t="shared" si="6"/>
        <v>1413</v>
      </c>
      <c r="I20" s="6">
        <f t="shared" si="6"/>
        <v>1530</v>
      </c>
      <c r="J20" s="6">
        <f t="shared" si="6"/>
        <v>1590</v>
      </c>
      <c r="K20" s="6">
        <f t="shared" si="6"/>
        <v>1779</v>
      </c>
      <c r="L20" s="6">
        <f t="shared" si="6"/>
        <v>1621</v>
      </c>
      <c r="M20" s="6">
        <f t="shared" si="6"/>
        <v>1701</v>
      </c>
      <c r="N20" s="6">
        <f t="shared" si="6"/>
        <v>1967</v>
      </c>
      <c r="O20" s="6">
        <f t="shared" si="6"/>
        <v>2259</v>
      </c>
      <c r="P20" s="6">
        <f t="shared" si="6"/>
        <v>2206</v>
      </c>
      <c r="Q20" s="6">
        <f t="shared" si="6"/>
        <v>1890</v>
      </c>
      <c r="R20" s="6">
        <f t="shared" si="6"/>
        <v>1113</v>
      </c>
      <c r="S20" s="6">
        <f t="shared" si="6"/>
        <v>924</v>
      </c>
      <c r="T20" s="6">
        <f t="shared" si="6"/>
        <v>658</v>
      </c>
      <c r="U20" s="6">
        <f t="shared" si="6"/>
        <v>400</v>
      </c>
      <c r="V20" s="6">
        <f t="shared" si="6"/>
        <v>155</v>
      </c>
      <c r="W20" s="6">
        <f t="shared" si="6"/>
        <v>42</v>
      </c>
      <c r="X20" s="17">
        <f>SUM(X21:X22)</f>
        <v>1</v>
      </c>
    </row>
    <row r="21" spans="1:25" ht="24.9" customHeight="1">
      <c r="A21" s="20"/>
      <c r="B21" s="13" t="s">
        <v>17</v>
      </c>
      <c r="C21" s="2">
        <f>SUM(D21:X21)</f>
        <v>11986</v>
      </c>
      <c r="D21" s="6">
        <v>314</v>
      </c>
      <c r="E21" s="6">
        <v>274</v>
      </c>
      <c r="F21" s="6">
        <v>364</v>
      </c>
      <c r="G21" s="6">
        <v>522</v>
      </c>
      <c r="H21" s="6">
        <v>705</v>
      </c>
      <c r="I21" s="6">
        <v>814</v>
      </c>
      <c r="J21" s="6">
        <v>817</v>
      </c>
      <c r="K21" s="6">
        <v>913</v>
      </c>
      <c r="L21" s="6">
        <v>788</v>
      </c>
      <c r="M21" s="6">
        <v>872</v>
      </c>
      <c r="N21" s="6">
        <v>964</v>
      </c>
      <c r="O21" s="6">
        <v>1116</v>
      </c>
      <c r="P21" s="6">
        <v>1113</v>
      </c>
      <c r="Q21" s="6">
        <v>941</v>
      </c>
      <c r="R21" s="6">
        <v>546</v>
      </c>
      <c r="S21" s="6">
        <v>396</v>
      </c>
      <c r="T21" s="6">
        <v>252</v>
      </c>
      <c r="U21" s="6">
        <v>179</v>
      </c>
      <c r="V21" s="6">
        <v>80</v>
      </c>
      <c r="W21" s="6">
        <v>15</v>
      </c>
      <c r="X21" s="17">
        <v>1</v>
      </c>
    </row>
    <row r="22" spans="1:25" ht="24.9" customHeight="1">
      <c r="A22" s="21"/>
      <c r="B22" s="14" t="s">
        <v>18</v>
      </c>
      <c r="C22" s="2">
        <f>SUM(D22:X22)</f>
        <v>12192</v>
      </c>
      <c r="D22" s="6">
        <v>305</v>
      </c>
      <c r="E22" s="6">
        <v>292</v>
      </c>
      <c r="F22" s="6">
        <v>362</v>
      </c>
      <c r="G22" s="6">
        <v>496</v>
      </c>
      <c r="H22" s="6">
        <v>708</v>
      </c>
      <c r="I22" s="6">
        <v>716</v>
      </c>
      <c r="J22" s="6">
        <v>773</v>
      </c>
      <c r="K22" s="6">
        <v>866</v>
      </c>
      <c r="L22" s="6">
        <v>833</v>
      </c>
      <c r="M22" s="6">
        <v>829</v>
      </c>
      <c r="N22" s="6">
        <v>1003</v>
      </c>
      <c r="O22" s="6">
        <v>1143</v>
      </c>
      <c r="P22" s="6">
        <v>1093</v>
      </c>
      <c r="Q22" s="6">
        <v>949</v>
      </c>
      <c r="R22" s="6">
        <v>567</v>
      </c>
      <c r="S22" s="6">
        <v>528</v>
      </c>
      <c r="T22" s="6">
        <v>406</v>
      </c>
      <c r="U22" s="6">
        <v>221</v>
      </c>
      <c r="V22" s="6">
        <v>75</v>
      </c>
      <c r="W22" s="6">
        <v>27</v>
      </c>
      <c r="X22" s="17">
        <v>0</v>
      </c>
    </row>
    <row r="23" spans="1:25" ht="24.9" customHeight="1">
      <c r="A23" s="19" t="s">
        <v>9</v>
      </c>
      <c r="B23" s="12" t="s">
        <v>1</v>
      </c>
      <c r="C23" s="3">
        <f>SUM(C24:C25)</f>
        <v>24128</v>
      </c>
      <c r="D23" s="3">
        <f t="shared" ref="D23:W23" si="7">SUM(D24:D25)</f>
        <v>621</v>
      </c>
      <c r="E23" s="3">
        <f t="shared" si="7"/>
        <v>554</v>
      </c>
      <c r="F23" s="3">
        <f t="shared" si="7"/>
        <v>722</v>
      </c>
      <c r="G23" s="3">
        <f t="shared" si="7"/>
        <v>1014</v>
      </c>
      <c r="H23" s="3">
        <f t="shared" si="7"/>
        <v>1394</v>
      </c>
      <c r="I23" s="3">
        <f t="shared" si="7"/>
        <v>1529</v>
      </c>
      <c r="J23" s="3">
        <f t="shared" si="7"/>
        <v>1595</v>
      </c>
      <c r="K23" s="3">
        <f t="shared" si="7"/>
        <v>1772</v>
      </c>
      <c r="L23" s="3">
        <f t="shared" si="7"/>
        <v>1616</v>
      </c>
      <c r="M23" s="3">
        <f t="shared" si="7"/>
        <v>1691</v>
      </c>
      <c r="N23" s="3">
        <f t="shared" si="7"/>
        <v>1966</v>
      </c>
      <c r="O23" s="3">
        <f t="shared" si="7"/>
        <v>2256</v>
      </c>
      <c r="P23" s="3">
        <f t="shared" si="7"/>
        <v>2203</v>
      </c>
      <c r="Q23" s="3">
        <f t="shared" si="7"/>
        <v>1884</v>
      </c>
      <c r="R23" s="3">
        <f t="shared" si="7"/>
        <v>1127</v>
      </c>
      <c r="S23" s="3">
        <f t="shared" si="7"/>
        <v>920</v>
      </c>
      <c r="T23" s="3">
        <f t="shared" si="7"/>
        <v>662</v>
      </c>
      <c r="U23" s="3">
        <f t="shared" si="7"/>
        <v>404</v>
      </c>
      <c r="V23" s="3">
        <f t="shared" si="7"/>
        <v>156</v>
      </c>
      <c r="W23" s="3">
        <f t="shared" si="7"/>
        <v>41</v>
      </c>
      <c r="X23" s="17">
        <f>SUM(X24:X25)</f>
        <v>1</v>
      </c>
    </row>
    <row r="24" spans="1:25" ht="24.9" customHeight="1">
      <c r="A24" s="20"/>
      <c r="B24" s="13" t="s">
        <v>17</v>
      </c>
      <c r="C24" s="2">
        <f>SUM(D24:X24)</f>
        <v>11969</v>
      </c>
      <c r="D24" s="3">
        <v>316</v>
      </c>
      <c r="E24" s="3">
        <v>274</v>
      </c>
      <c r="F24" s="3">
        <v>357</v>
      </c>
      <c r="G24" s="3">
        <v>521</v>
      </c>
      <c r="H24" s="3">
        <v>695</v>
      </c>
      <c r="I24" s="3">
        <v>816</v>
      </c>
      <c r="J24" s="3">
        <v>818</v>
      </c>
      <c r="K24" s="3">
        <v>913</v>
      </c>
      <c r="L24" s="3">
        <v>793</v>
      </c>
      <c r="M24" s="3">
        <v>864</v>
      </c>
      <c r="N24" s="3">
        <v>961</v>
      </c>
      <c r="O24" s="3">
        <v>1111</v>
      </c>
      <c r="P24" s="3">
        <v>1118</v>
      </c>
      <c r="Q24" s="3">
        <v>943</v>
      </c>
      <c r="R24" s="3">
        <v>546</v>
      </c>
      <c r="S24" s="3">
        <v>394</v>
      </c>
      <c r="T24" s="3">
        <v>255</v>
      </c>
      <c r="U24" s="3">
        <v>180</v>
      </c>
      <c r="V24" s="3">
        <v>78</v>
      </c>
      <c r="W24" s="3">
        <v>15</v>
      </c>
      <c r="X24" s="17">
        <v>1</v>
      </c>
      <c r="Y24" s="5" t="s">
        <v>19</v>
      </c>
    </row>
    <row r="25" spans="1:25" ht="24.9" customHeight="1">
      <c r="A25" s="21"/>
      <c r="B25" s="14" t="s">
        <v>18</v>
      </c>
      <c r="C25" s="2">
        <f>SUM(D25:X25)</f>
        <v>12159</v>
      </c>
      <c r="D25" s="3">
        <v>305</v>
      </c>
      <c r="E25" s="3">
        <v>280</v>
      </c>
      <c r="F25" s="3">
        <v>365</v>
      </c>
      <c r="G25" s="3">
        <v>493</v>
      </c>
      <c r="H25" s="3">
        <v>699</v>
      </c>
      <c r="I25" s="3">
        <v>713</v>
      </c>
      <c r="J25" s="3">
        <v>777</v>
      </c>
      <c r="K25" s="3">
        <v>859</v>
      </c>
      <c r="L25" s="3">
        <v>823</v>
      </c>
      <c r="M25" s="3">
        <v>827</v>
      </c>
      <c r="N25" s="3">
        <v>1005</v>
      </c>
      <c r="O25" s="3">
        <v>1145</v>
      </c>
      <c r="P25" s="3">
        <v>1085</v>
      </c>
      <c r="Q25" s="3">
        <v>941</v>
      </c>
      <c r="R25" s="3">
        <v>581</v>
      </c>
      <c r="S25" s="3">
        <v>526</v>
      </c>
      <c r="T25" s="3">
        <v>407</v>
      </c>
      <c r="U25" s="3">
        <v>224</v>
      </c>
      <c r="V25" s="3">
        <v>78</v>
      </c>
      <c r="W25" s="3">
        <v>26</v>
      </c>
      <c r="X25" s="17">
        <v>0</v>
      </c>
    </row>
    <row r="26" spans="1:25" ht="24.9" customHeight="1">
      <c r="A26" s="19" t="s">
        <v>10</v>
      </c>
      <c r="B26" s="12" t="s">
        <v>1</v>
      </c>
      <c r="C26" s="6">
        <f t="shared" ref="C26:W26" si="8">SUM(C27:C28)</f>
        <v>24108</v>
      </c>
      <c r="D26" s="6">
        <f t="shared" si="8"/>
        <v>628</v>
      </c>
      <c r="E26" s="6">
        <f t="shared" si="8"/>
        <v>551</v>
      </c>
      <c r="F26" s="6">
        <f t="shared" si="8"/>
        <v>719</v>
      </c>
      <c r="G26" s="6">
        <f t="shared" si="8"/>
        <v>1005</v>
      </c>
      <c r="H26" s="6">
        <f t="shared" si="8"/>
        <v>1391</v>
      </c>
      <c r="I26" s="6">
        <f t="shared" si="8"/>
        <v>1520</v>
      </c>
      <c r="J26" s="6">
        <f t="shared" si="8"/>
        <v>1601</v>
      </c>
      <c r="K26" s="6">
        <f t="shared" si="8"/>
        <v>1748</v>
      </c>
      <c r="L26" s="6">
        <f t="shared" si="8"/>
        <v>1618</v>
      </c>
      <c r="M26" s="6">
        <f t="shared" si="8"/>
        <v>1692</v>
      </c>
      <c r="N26" s="6">
        <f t="shared" si="8"/>
        <v>1963</v>
      </c>
      <c r="O26" s="6">
        <f t="shared" si="8"/>
        <v>2243</v>
      </c>
      <c r="P26" s="6">
        <f t="shared" si="8"/>
        <v>2220</v>
      </c>
      <c r="Q26" s="6">
        <f t="shared" si="8"/>
        <v>1888</v>
      </c>
      <c r="R26" s="6">
        <f t="shared" si="8"/>
        <v>1137</v>
      </c>
      <c r="S26" s="6">
        <f t="shared" si="8"/>
        <v>908</v>
      </c>
      <c r="T26" s="6">
        <f t="shared" si="8"/>
        <v>668</v>
      </c>
      <c r="U26" s="6">
        <f t="shared" si="8"/>
        <v>414</v>
      </c>
      <c r="V26" s="6">
        <f t="shared" si="8"/>
        <v>154</v>
      </c>
      <c r="W26" s="6">
        <f t="shared" si="8"/>
        <v>39</v>
      </c>
      <c r="X26" s="17">
        <f>SUM(X27:X28)</f>
        <v>1</v>
      </c>
    </row>
    <row r="27" spans="1:25" ht="24.9" customHeight="1">
      <c r="A27" s="20"/>
      <c r="B27" s="13" t="s">
        <v>17</v>
      </c>
      <c r="C27" s="2">
        <f>SUM(D27:X27)</f>
        <v>11967</v>
      </c>
      <c r="D27" s="6">
        <v>319</v>
      </c>
      <c r="E27" s="6">
        <v>273</v>
      </c>
      <c r="F27" s="6">
        <v>356</v>
      </c>
      <c r="G27" s="6">
        <v>517</v>
      </c>
      <c r="H27" s="6">
        <v>686</v>
      </c>
      <c r="I27" s="6">
        <v>811</v>
      </c>
      <c r="J27" s="6">
        <v>826</v>
      </c>
      <c r="K27" s="6">
        <v>900</v>
      </c>
      <c r="L27" s="6">
        <v>803</v>
      </c>
      <c r="M27" s="6">
        <v>867</v>
      </c>
      <c r="N27" s="6">
        <v>960</v>
      </c>
      <c r="O27" s="6">
        <v>1099</v>
      </c>
      <c r="P27" s="6">
        <v>1132</v>
      </c>
      <c r="Q27" s="6">
        <v>948</v>
      </c>
      <c r="R27" s="6">
        <v>547</v>
      </c>
      <c r="S27" s="6">
        <v>394</v>
      </c>
      <c r="T27" s="6">
        <v>256</v>
      </c>
      <c r="U27" s="6">
        <v>183</v>
      </c>
      <c r="V27" s="6">
        <v>74</v>
      </c>
      <c r="W27" s="6">
        <v>15</v>
      </c>
      <c r="X27" s="17">
        <v>1</v>
      </c>
    </row>
    <row r="28" spans="1:25" ht="24.9" customHeight="1">
      <c r="A28" s="21"/>
      <c r="B28" s="14" t="s">
        <v>18</v>
      </c>
      <c r="C28" s="2">
        <f>SUM(D28:X28)</f>
        <v>12141</v>
      </c>
      <c r="D28" s="6">
        <v>309</v>
      </c>
      <c r="E28" s="6">
        <v>278</v>
      </c>
      <c r="F28" s="6">
        <v>363</v>
      </c>
      <c r="G28" s="6">
        <v>488</v>
      </c>
      <c r="H28" s="6">
        <v>705</v>
      </c>
      <c r="I28" s="6">
        <v>709</v>
      </c>
      <c r="J28" s="6">
        <v>775</v>
      </c>
      <c r="K28" s="6">
        <v>848</v>
      </c>
      <c r="L28" s="6">
        <v>815</v>
      </c>
      <c r="M28" s="6">
        <v>825</v>
      </c>
      <c r="N28" s="6">
        <v>1003</v>
      </c>
      <c r="O28" s="6">
        <v>1144</v>
      </c>
      <c r="P28" s="6">
        <v>1088</v>
      </c>
      <c r="Q28" s="6">
        <v>940</v>
      </c>
      <c r="R28" s="6">
        <v>590</v>
      </c>
      <c r="S28" s="6">
        <v>514</v>
      </c>
      <c r="T28" s="6">
        <v>412</v>
      </c>
      <c r="U28" s="6">
        <v>231</v>
      </c>
      <c r="V28" s="6">
        <v>80</v>
      </c>
      <c r="W28" s="6">
        <v>24</v>
      </c>
      <c r="X28" s="17">
        <v>0</v>
      </c>
    </row>
    <row r="29" spans="1:25" ht="24.9" customHeight="1">
      <c r="A29" s="19" t="s">
        <v>11</v>
      </c>
      <c r="B29" s="12" t="s">
        <v>1</v>
      </c>
      <c r="C29" s="3">
        <f>SUM(C30:C31)</f>
        <v>24098</v>
      </c>
      <c r="D29" s="3">
        <f t="shared" ref="D29:W29" si="9">SUM(D30:D31)</f>
        <v>625</v>
      </c>
      <c r="E29" s="3">
        <f t="shared" si="9"/>
        <v>556</v>
      </c>
      <c r="F29" s="3">
        <f t="shared" si="9"/>
        <v>711</v>
      </c>
      <c r="G29" s="3">
        <f t="shared" si="9"/>
        <v>1004</v>
      </c>
      <c r="H29" s="3">
        <f t="shared" si="9"/>
        <v>1376</v>
      </c>
      <c r="I29" s="3">
        <f t="shared" si="9"/>
        <v>1506</v>
      </c>
      <c r="J29" s="3">
        <f t="shared" si="9"/>
        <v>1615</v>
      </c>
      <c r="K29" s="3">
        <f t="shared" si="9"/>
        <v>1749</v>
      </c>
      <c r="L29" s="3">
        <f t="shared" si="9"/>
        <v>1601</v>
      </c>
      <c r="M29" s="3">
        <f t="shared" si="9"/>
        <v>1699</v>
      </c>
      <c r="N29" s="3">
        <f t="shared" si="9"/>
        <v>1954</v>
      </c>
      <c r="O29" s="3">
        <f t="shared" si="9"/>
        <v>2245</v>
      </c>
      <c r="P29" s="3">
        <f t="shared" si="9"/>
        <v>2215</v>
      </c>
      <c r="Q29" s="3">
        <f t="shared" si="9"/>
        <v>1910</v>
      </c>
      <c r="R29" s="3">
        <f t="shared" si="9"/>
        <v>1154</v>
      </c>
      <c r="S29" s="3">
        <f t="shared" si="9"/>
        <v>902</v>
      </c>
      <c r="T29" s="3">
        <f t="shared" si="9"/>
        <v>661</v>
      </c>
      <c r="U29" s="3">
        <f t="shared" si="9"/>
        <v>415</v>
      </c>
      <c r="V29" s="3">
        <f t="shared" si="9"/>
        <v>160</v>
      </c>
      <c r="W29" s="3">
        <f t="shared" si="9"/>
        <v>38</v>
      </c>
      <c r="X29" s="17">
        <f>SUM(X30:X31)</f>
        <v>2</v>
      </c>
    </row>
    <row r="30" spans="1:25" ht="24.9" customHeight="1">
      <c r="A30" s="20"/>
      <c r="B30" s="13" t="s">
        <v>17</v>
      </c>
      <c r="C30" s="2">
        <f>SUM(D30:X30)</f>
        <v>11961</v>
      </c>
      <c r="D30" s="3">
        <v>319</v>
      </c>
      <c r="E30" s="3">
        <v>279</v>
      </c>
      <c r="F30" s="3">
        <v>355</v>
      </c>
      <c r="G30" s="3">
        <v>512</v>
      </c>
      <c r="H30" s="3">
        <v>683</v>
      </c>
      <c r="I30" s="3">
        <v>801</v>
      </c>
      <c r="J30" s="3">
        <v>834</v>
      </c>
      <c r="K30" s="3">
        <v>901</v>
      </c>
      <c r="L30" s="3">
        <v>789</v>
      </c>
      <c r="M30" s="3">
        <v>879</v>
      </c>
      <c r="N30" s="3">
        <v>946</v>
      </c>
      <c r="O30" s="3">
        <v>1101</v>
      </c>
      <c r="P30" s="3">
        <v>1125</v>
      </c>
      <c r="Q30" s="3">
        <v>962</v>
      </c>
      <c r="R30" s="3">
        <v>556</v>
      </c>
      <c r="S30" s="3">
        <v>391</v>
      </c>
      <c r="T30" s="3">
        <v>254</v>
      </c>
      <c r="U30" s="3">
        <v>180</v>
      </c>
      <c r="V30" s="3">
        <v>78</v>
      </c>
      <c r="W30" s="3">
        <v>15</v>
      </c>
      <c r="X30" s="17">
        <v>1</v>
      </c>
    </row>
    <row r="31" spans="1:25" ht="24.9" customHeight="1">
      <c r="A31" s="21"/>
      <c r="B31" s="14" t="s">
        <v>18</v>
      </c>
      <c r="C31" s="2">
        <f>SUM(D31:X31)</f>
        <v>12137</v>
      </c>
      <c r="D31" s="3">
        <v>306</v>
      </c>
      <c r="E31" s="3">
        <v>277</v>
      </c>
      <c r="F31" s="3">
        <v>356</v>
      </c>
      <c r="G31" s="3">
        <v>492</v>
      </c>
      <c r="H31" s="3">
        <v>693</v>
      </c>
      <c r="I31" s="3">
        <v>705</v>
      </c>
      <c r="J31" s="3">
        <v>781</v>
      </c>
      <c r="K31" s="3">
        <v>848</v>
      </c>
      <c r="L31" s="3">
        <v>812</v>
      </c>
      <c r="M31" s="3">
        <v>820</v>
      </c>
      <c r="N31" s="3">
        <v>1008</v>
      </c>
      <c r="O31" s="3">
        <v>1144</v>
      </c>
      <c r="P31" s="3">
        <v>1090</v>
      </c>
      <c r="Q31" s="3">
        <v>948</v>
      </c>
      <c r="R31" s="3">
        <v>598</v>
      </c>
      <c r="S31" s="3">
        <v>511</v>
      </c>
      <c r="T31" s="3">
        <v>407</v>
      </c>
      <c r="U31" s="3">
        <v>235</v>
      </c>
      <c r="V31" s="3">
        <v>82</v>
      </c>
      <c r="W31" s="3">
        <v>23</v>
      </c>
      <c r="X31" s="17">
        <v>1</v>
      </c>
    </row>
    <row r="32" spans="1:25" ht="24.9" customHeight="1">
      <c r="A32" s="19" t="s">
        <v>12</v>
      </c>
      <c r="B32" s="12" t="s">
        <v>1</v>
      </c>
      <c r="C32" s="3">
        <f>SUM(C33:C34)</f>
        <v>24094</v>
      </c>
      <c r="D32" s="3">
        <f t="shared" ref="D32:W32" si="10">SUM(D33:D34)</f>
        <v>621</v>
      </c>
      <c r="E32" s="3">
        <f t="shared" si="10"/>
        <v>562</v>
      </c>
      <c r="F32" s="3">
        <f t="shared" si="10"/>
        <v>708</v>
      </c>
      <c r="G32" s="3">
        <f t="shared" si="10"/>
        <v>1002</v>
      </c>
      <c r="H32" s="3">
        <f t="shared" si="10"/>
        <v>1367</v>
      </c>
      <c r="I32" s="3">
        <f t="shared" si="10"/>
        <v>1491</v>
      </c>
      <c r="J32" s="3">
        <f t="shared" si="10"/>
        <v>1612</v>
      </c>
      <c r="K32" s="3">
        <f t="shared" si="10"/>
        <v>1740</v>
      </c>
      <c r="L32" s="3">
        <f t="shared" si="10"/>
        <v>1626</v>
      </c>
      <c r="M32" s="3">
        <f t="shared" si="10"/>
        <v>1687</v>
      </c>
      <c r="N32" s="3">
        <f t="shared" si="10"/>
        <v>1942</v>
      </c>
      <c r="O32" s="3">
        <f t="shared" si="10"/>
        <v>2242</v>
      </c>
      <c r="P32" s="3">
        <f t="shared" si="10"/>
        <v>2221</v>
      </c>
      <c r="Q32" s="3">
        <f t="shared" si="10"/>
        <v>1941</v>
      </c>
      <c r="R32" s="3">
        <f t="shared" si="10"/>
        <v>1140</v>
      </c>
      <c r="S32" s="3">
        <f t="shared" si="10"/>
        <v>904</v>
      </c>
      <c r="T32" s="3">
        <f t="shared" si="10"/>
        <v>670</v>
      </c>
      <c r="U32" s="3">
        <f t="shared" si="10"/>
        <v>415</v>
      </c>
      <c r="V32" s="3">
        <f t="shared" si="10"/>
        <v>165</v>
      </c>
      <c r="W32" s="3">
        <f t="shared" si="10"/>
        <v>36</v>
      </c>
      <c r="X32" s="17">
        <f>SUM(X33:X34)</f>
        <v>2</v>
      </c>
    </row>
    <row r="33" spans="1:24" ht="24.9" customHeight="1">
      <c r="A33" s="20"/>
      <c r="B33" s="13" t="s">
        <v>17</v>
      </c>
      <c r="C33" s="2">
        <f>SUM(D33:X33)</f>
        <v>11961</v>
      </c>
      <c r="D33" s="3">
        <v>316</v>
      </c>
      <c r="E33" s="3">
        <v>283</v>
      </c>
      <c r="F33" s="3">
        <v>351</v>
      </c>
      <c r="G33" s="3">
        <v>512</v>
      </c>
      <c r="H33" s="3">
        <v>677</v>
      </c>
      <c r="I33" s="3">
        <v>789</v>
      </c>
      <c r="J33" s="3">
        <v>836</v>
      </c>
      <c r="K33" s="3">
        <v>903</v>
      </c>
      <c r="L33" s="3">
        <v>798</v>
      </c>
      <c r="M33" s="3">
        <v>869</v>
      </c>
      <c r="N33" s="3">
        <v>947</v>
      </c>
      <c r="O33" s="3">
        <v>1099</v>
      </c>
      <c r="P33" s="3">
        <v>1128</v>
      </c>
      <c r="Q33" s="3">
        <v>976</v>
      </c>
      <c r="R33" s="3">
        <v>552</v>
      </c>
      <c r="S33" s="3">
        <v>386</v>
      </c>
      <c r="T33" s="3">
        <v>262</v>
      </c>
      <c r="U33" s="3">
        <v>180</v>
      </c>
      <c r="V33" s="3">
        <v>81</v>
      </c>
      <c r="W33" s="3">
        <v>15</v>
      </c>
      <c r="X33" s="17">
        <v>1</v>
      </c>
    </row>
    <row r="34" spans="1:24" ht="24.9" customHeight="1">
      <c r="A34" s="21"/>
      <c r="B34" s="14" t="s">
        <v>18</v>
      </c>
      <c r="C34" s="2">
        <f>SUM(D34:X34)</f>
        <v>12133</v>
      </c>
      <c r="D34" s="3">
        <v>305</v>
      </c>
      <c r="E34" s="3">
        <v>279</v>
      </c>
      <c r="F34" s="3">
        <v>357</v>
      </c>
      <c r="G34" s="3">
        <v>490</v>
      </c>
      <c r="H34" s="3">
        <v>690</v>
      </c>
      <c r="I34" s="3">
        <v>702</v>
      </c>
      <c r="J34" s="3">
        <v>776</v>
      </c>
      <c r="K34" s="3">
        <v>837</v>
      </c>
      <c r="L34" s="3">
        <v>828</v>
      </c>
      <c r="M34" s="3">
        <v>818</v>
      </c>
      <c r="N34" s="3">
        <v>995</v>
      </c>
      <c r="O34" s="3">
        <v>1143</v>
      </c>
      <c r="P34" s="3">
        <v>1093</v>
      </c>
      <c r="Q34" s="3">
        <v>965</v>
      </c>
      <c r="R34" s="3">
        <v>588</v>
      </c>
      <c r="S34" s="3">
        <v>518</v>
      </c>
      <c r="T34" s="3">
        <v>408</v>
      </c>
      <c r="U34" s="3">
        <v>235</v>
      </c>
      <c r="V34" s="3">
        <v>84</v>
      </c>
      <c r="W34" s="3">
        <v>21</v>
      </c>
      <c r="X34" s="17">
        <v>1</v>
      </c>
    </row>
    <row r="35" spans="1:24" ht="24.9" customHeight="1">
      <c r="A35" s="19" t="s">
        <v>13</v>
      </c>
      <c r="B35" s="12" t="s">
        <v>1</v>
      </c>
      <c r="C35" s="6">
        <f>SUM(C36:C37)</f>
        <v>24059</v>
      </c>
      <c r="D35" s="6">
        <f t="shared" ref="D35:W35" si="11">SUM(D36:D37)</f>
        <v>612</v>
      </c>
      <c r="E35" s="6">
        <f t="shared" si="11"/>
        <v>566</v>
      </c>
      <c r="F35" s="6">
        <f t="shared" si="11"/>
        <v>720</v>
      </c>
      <c r="G35" s="6">
        <f t="shared" si="11"/>
        <v>983</v>
      </c>
      <c r="H35" s="6">
        <f t="shared" si="11"/>
        <v>1349</v>
      </c>
      <c r="I35" s="6">
        <f t="shared" si="11"/>
        <v>1482</v>
      </c>
      <c r="J35" s="6">
        <f t="shared" si="11"/>
        <v>1618</v>
      </c>
      <c r="K35" s="6">
        <f t="shared" si="11"/>
        <v>1737</v>
      </c>
      <c r="L35" s="6">
        <f t="shared" si="11"/>
        <v>1622</v>
      </c>
      <c r="M35" s="6">
        <f t="shared" si="11"/>
        <v>1694</v>
      </c>
      <c r="N35" s="6">
        <f t="shared" si="11"/>
        <v>1921</v>
      </c>
      <c r="O35" s="6">
        <f t="shared" si="11"/>
        <v>2251</v>
      </c>
      <c r="P35" s="6">
        <f t="shared" si="11"/>
        <v>2215</v>
      </c>
      <c r="Q35" s="6">
        <f t="shared" si="11"/>
        <v>1958</v>
      </c>
      <c r="R35" s="6">
        <f t="shared" si="11"/>
        <v>1142</v>
      </c>
      <c r="S35" s="6">
        <f t="shared" si="11"/>
        <v>900</v>
      </c>
      <c r="T35" s="6">
        <f t="shared" si="11"/>
        <v>672</v>
      </c>
      <c r="U35" s="6">
        <f t="shared" si="11"/>
        <v>411</v>
      </c>
      <c r="V35" s="6">
        <f t="shared" si="11"/>
        <v>167</v>
      </c>
      <c r="W35" s="6">
        <f t="shared" si="11"/>
        <v>37</v>
      </c>
      <c r="X35" s="15">
        <f>SUM(X36,X37)</f>
        <v>2</v>
      </c>
    </row>
    <row r="36" spans="1:24" ht="24.9" customHeight="1">
      <c r="A36" s="20"/>
      <c r="B36" s="13" t="s">
        <v>17</v>
      </c>
      <c r="C36" s="2">
        <f>SUM(D36:X36)</f>
        <v>11956</v>
      </c>
      <c r="D36" s="2">
        <v>314</v>
      </c>
      <c r="E36" s="6">
        <v>284</v>
      </c>
      <c r="F36" s="6">
        <v>364</v>
      </c>
      <c r="G36" s="6">
        <v>508</v>
      </c>
      <c r="H36" s="6">
        <v>667</v>
      </c>
      <c r="I36" s="6">
        <v>773</v>
      </c>
      <c r="J36" s="6">
        <v>841</v>
      </c>
      <c r="K36" s="6">
        <v>905</v>
      </c>
      <c r="L36" s="6">
        <v>793</v>
      </c>
      <c r="M36" s="6">
        <v>873</v>
      </c>
      <c r="N36" s="6">
        <v>942</v>
      </c>
      <c r="O36" s="6">
        <v>1099</v>
      </c>
      <c r="P36" s="6">
        <v>1125</v>
      </c>
      <c r="Q36" s="6">
        <v>987</v>
      </c>
      <c r="R36" s="6">
        <v>559</v>
      </c>
      <c r="S36" s="6">
        <v>383</v>
      </c>
      <c r="T36" s="6">
        <v>265</v>
      </c>
      <c r="U36" s="6">
        <v>176</v>
      </c>
      <c r="V36" s="6">
        <v>81</v>
      </c>
      <c r="W36" s="6">
        <v>16</v>
      </c>
      <c r="X36" s="15">
        <v>1</v>
      </c>
    </row>
    <row r="37" spans="1:24" ht="24.9" customHeight="1">
      <c r="A37" s="21"/>
      <c r="B37" s="14" t="s">
        <v>18</v>
      </c>
      <c r="C37" s="2">
        <f>SUM(D37:X37)</f>
        <v>12103</v>
      </c>
      <c r="D37" s="2">
        <v>298</v>
      </c>
      <c r="E37" s="6">
        <v>282</v>
      </c>
      <c r="F37" s="6">
        <v>356</v>
      </c>
      <c r="G37" s="6">
        <v>475</v>
      </c>
      <c r="H37" s="6">
        <v>682</v>
      </c>
      <c r="I37" s="6">
        <v>709</v>
      </c>
      <c r="J37" s="6">
        <v>777</v>
      </c>
      <c r="K37" s="6">
        <v>832</v>
      </c>
      <c r="L37" s="6">
        <v>829</v>
      </c>
      <c r="M37" s="6">
        <v>821</v>
      </c>
      <c r="N37" s="6">
        <v>979</v>
      </c>
      <c r="O37" s="6">
        <v>1152</v>
      </c>
      <c r="P37" s="6">
        <v>1090</v>
      </c>
      <c r="Q37" s="6">
        <v>971</v>
      </c>
      <c r="R37" s="6">
        <v>583</v>
      </c>
      <c r="S37" s="6">
        <v>517</v>
      </c>
      <c r="T37" s="6">
        <v>407</v>
      </c>
      <c r="U37" s="6">
        <v>235</v>
      </c>
      <c r="V37" s="6">
        <v>86</v>
      </c>
      <c r="W37" s="6">
        <v>21</v>
      </c>
      <c r="X37" s="15">
        <v>1</v>
      </c>
    </row>
  </sheetData>
  <mergeCells count="12">
    <mergeCell ref="A26:A28"/>
    <mergeCell ref="A29:A31"/>
    <mergeCell ref="A2:A4"/>
    <mergeCell ref="A5:A7"/>
    <mergeCell ref="A8:A10"/>
    <mergeCell ref="A11:A13"/>
    <mergeCell ref="A32:A34"/>
    <mergeCell ref="A35:A37"/>
    <mergeCell ref="A14:A16"/>
    <mergeCell ref="A17:A19"/>
    <mergeCell ref="A20:A22"/>
    <mergeCell ref="A23:A25"/>
  </mergeCells>
  <phoneticPr fontId="2" type="noConversion"/>
  <conditionalFormatting sqref="A1:XF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8" scale="77" orientation="landscape" r:id="rId1"/>
  <headerFooter>
    <oddHeader>&amp;C&amp;18高雄市鹽埕區107年度分齡統計表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0"/>
  <sheetViews>
    <sheetView zoomScaleNormal="100" workbookViewId="0">
      <selection activeCell="Q94" sqref="Q94"/>
    </sheetView>
  </sheetViews>
  <sheetFormatPr defaultRowHeight="16.2"/>
  <sheetData>
    <row r="1" ht="29.25" customHeight="1"/>
    <row r="2" ht="29.25" customHeight="1"/>
    <row r="3" ht="29.25" customHeight="1"/>
    <row r="4" ht="29.25" customHeight="1"/>
    <row r="5" ht="29.25" customHeight="1"/>
    <row r="6" ht="29.25" customHeight="1"/>
    <row r="7" ht="29.25" customHeight="1"/>
    <row r="8" ht="29.25" customHeight="1"/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</sheetData>
  <phoneticPr fontId="2" type="noConversion"/>
  <pageMargins left="0.75" right="0.75" top="1" bottom="1" header="0.5" footer="0.5"/>
  <pageSetup paperSize="9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鹽埕107年終年齡層統計</vt:lpstr>
      <vt:lpstr>分齡圖表</vt:lpstr>
      <vt:lpstr>分齡圖表!Print_Area</vt:lpstr>
      <vt:lpstr>鹽埕107年終年齡層統計!Print_Area</vt:lpstr>
    </vt:vector>
  </TitlesOfParts>
  <Company>臺北縣政府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臺北縣政府</dc:creator>
  <cp:lastModifiedBy>pc05</cp:lastModifiedBy>
  <cp:lastPrinted>2020-04-10T02:48:03Z</cp:lastPrinted>
  <dcterms:created xsi:type="dcterms:W3CDTF">2010-06-30T06:20:01Z</dcterms:created>
  <dcterms:modified xsi:type="dcterms:W3CDTF">2020-04-10T02:49:02Z</dcterms:modified>
</cp:coreProperties>
</file>