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新表格\人口統計\合併前網頁人口統計\鹽埕區年終年齡層統計\"/>
    </mc:Choice>
  </mc:AlternateContent>
  <bookViews>
    <workbookView xWindow="0" yWindow="0" windowWidth="23040" windowHeight="9348" tabRatio="679"/>
  </bookViews>
  <sheets>
    <sheet name="鹽埕105年終年齡層統計" sheetId="4" r:id="rId1"/>
    <sheet name="105分齡圖表" sheetId="11" r:id="rId2"/>
  </sheets>
  <definedNames>
    <definedName name="_xlnm.Print_Area" localSheetId="1">'105分齡圖表'!$A$1:$N$192</definedName>
    <definedName name="_xlnm.Print_Area" localSheetId="0">鹽埕105年終年齡層統計!$A$1:$X$37</definedName>
  </definedNames>
  <calcPr calcId="152511"/>
</workbook>
</file>

<file path=xl/calcChain.xml><?xml version="1.0" encoding="utf-8"?>
<calcChain xmlns="http://schemas.openxmlformats.org/spreadsheetml/2006/main">
  <c r="X35" i="4" l="1"/>
  <c r="X32" i="4" l="1"/>
  <c r="X29" i="4"/>
  <c r="X26" i="4"/>
  <c r="X23" i="4"/>
  <c r="X20" i="4"/>
  <c r="X17" i="4"/>
  <c r="X14" i="4"/>
  <c r="X11" i="4"/>
  <c r="X8" i="4"/>
  <c r="X5" i="4"/>
  <c r="R17" i="4" l="1"/>
  <c r="S20" i="4"/>
  <c r="I32" i="4"/>
  <c r="U29" i="4"/>
  <c r="T26" i="4"/>
  <c r="G17" i="4"/>
  <c r="C37" i="4"/>
  <c r="C36" i="4"/>
  <c r="C34" i="4"/>
  <c r="C33" i="4"/>
  <c r="C31" i="4"/>
  <c r="C30" i="4"/>
  <c r="C28" i="4"/>
  <c r="C27" i="4"/>
  <c r="C25" i="4"/>
  <c r="C24" i="4"/>
  <c r="C22" i="4"/>
  <c r="C21" i="4"/>
  <c r="C19" i="4"/>
  <c r="C18" i="4"/>
  <c r="C16" i="4"/>
  <c r="C15" i="4"/>
  <c r="C13" i="4"/>
  <c r="C12" i="4"/>
  <c r="C10" i="4"/>
  <c r="C9" i="4"/>
  <c r="C7" i="4"/>
  <c r="C6" i="4"/>
  <c r="E23" i="4"/>
  <c r="J14" i="4"/>
  <c r="D5" i="4"/>
  <c r="W2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H32" i="4"/>
  <c r="G32" i="4"/>
  <c r="F32" i="4"/>
  <c r="E32" i="4"/>
  <c r="D32" i="4"/>
  <c r="W29" i="4"/>
  <c r="V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W26" i="4"/>
  <c r="V26" i="4"/>
  <c r="U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D23" i="4"/>
  <c r="W20" i="4"/>
  <c r="V20" i="4"/>
  <c r="U20" i="4"/>
  <c r="T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W17" i="4"/>
  <c r="V17" i="4"/>
  <c r="U17" i="4"/>
  <c r="T17" i="4"/>
  <c r="S17" i="4"/>
  <c r="Q17" i="4"/>
  <c r="P17" i="4"/>
  <c r="O17" i="4"/>
  <c r="N17" i="4"/>
  <c r="M17" i="4"/>
  <c r="L17" i="4"/>
  <c r="K17" i="4"/>
  <c r="J17" i="4"/>
  <c r="I17" i="4"/>
  <c r="H17" i="4"/>
  <c r="F17" i="4"/>
  <c r="E17" i="4"/>
  <c r="D17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I14" i="4"/>
  <c r="H14" i="4"/>
  <c r="G14" i="4"/>
  <c r="F14" i="4"/>
  <c r="E14" i="4"/>
  <c r="D14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C4" i="4"/>
  <c r="C3" i="4"/>
  <c r="X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17" i="4" l="1"/>
  <c r="C35" i="4"/>
  <c r="C32" i="4"/>
  <c r="C20" i="4"/>
  <c r="C14" i="4"/>
  <c r="C11" i="4"/>
  <c r="C26" i="4"/>
  <c r="C29" i="4"/>
  <c r="C23" i="4"/>
  <c r="C8" i="4"/>
  <c r="C5" i="4"/>
  <c r="C2" i="4"/>
</calcChain>
</file>

<file path=xl/sharedStrings.xml><?xml version="1.0" encoding="utf-8"?>
<sst xmlns="http://schemas.openxmlformats.org/spreadsheetml/2006/main" count="74" uniqueCount="41">
  <si>
    <t>月份</t>
    <phoneticPr fontId="2" type="noConversion"/>
  </si>
  <si>
    <t>合計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</si>
  <si>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</si>
  <si>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</si>
  <si>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</si>
  <si>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</si>
  <si>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</si>
  <si>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</si>
  <si>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</si>
  <si>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</si>
  <si>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</si>
  <si>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</si>
  <si>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</si>
  <si>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12月</t>
    <phoneticPr fontId="2" type="noConversion"/>
  </si>
  <si>
    <t>性別</t>
    <phoneticPr fontId="2" type="noConversion"/>
  </si>
  <si>
    <t>總計</t>
    <phoneticPr fontId="2" type="noConversion"/>
  </si>
  <si>
    <t>100歲以上</t>
    <phoneticPr fontId="2" type="noConversion"/>
  </si>
  <si>
    <t>男</t>
  </si>
  <si>
    <t>女</t>
  </si>
  <si>
    <t xml:space="preserve"> </t>
    <phoneticPr fontId="2" type="noConversion"/>
  </si>
  <si>
    <t xml:space="preserve"> </t>
    <phoneticPr fontId="2" type="noConversion"/>
  </si>
  <si>
    <t>0至4歲</t>
    <phoneticPr fontId="2" type="noConversion"/>
  </si>
  <si>
    <t>5至9歲</t>
    <phoneticPr fontId="2" type="noConversion"/>
  </si>
  <si>
    <t>10至14歲</t>
    <phoneticPr fontId="2" type="noConversion"/>
  </si>
  <si>
    <t>15至19歲</t>
    <phoneticPr fontId="2" type="noConversion"/>
  </si>
  <si>
    <t>20至24歲</t>
    <phoneticPr fontId="2" type="noConversion"/>
  </si>
  <si>
    <t>25至29歲</t>
    <phoneticPr fontId="2" type="noConversion"/>
  </si>
  <si>
    <t>30至34歲</t>
    <phoneticPr fontId="2" type="noConversion"/>
  </si>
  <si>
    <t>35至39歲</t>
    <phoneticPr fontId="2" type="noConversion"/>
  </si>
  <si>
    <t>40至44歲</t>
    <phoneticPr fontId="2" type="noConversion"/>
  </si>
  <si>
    <t>45至49歲</t>
    <phoneticPr fontId="2" type="noConversion"/>
  </si>
  <si>
    <t>50至54歲</t>
    <phoneticPr fontId="2" type="noConversion"/>
  </si>
  <si>
    <t>55至59歲</t>
    <phoneticPr fontId="2" type="noConversion"/>
  </si>
  <si>
    <t>60至64歲</t>
    <phoneticPr fontId="2" type="noConversion"/>
  </si>
  <si>
    <t>65至69歲</t>
    <phoneticPr fontId="2" type="noConversion"/>
  </si>
  <si>
    <t>70至74歲</t>
    <phoneticPr fontId="2" type="noConversion"/>
  </si>
  <si>
    <t>75至79歲</t>
    <phoneticPr fontId="2" type="noConversion"/>
  </si>
  <si>
    <t>80至84歲</t>
    <phoneticPr fontId="2" type="noConversion"/>
  </si>
  <si>
    <t>85至89歲</t>
    <phoneticPr fontId="2" type="noConversion"/>
  </si>
  <si>
    <t>90至94歲</t>
    <phoneticPr fontId="2" type="noConversion"/>
  </si>
  <si>
    <t>95至99歲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</si>
</sst>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5" fillId="2" borderId="0" xfId="1" applyNumberFormat="1" applyBorder="1" applyAlignment="1">
      <alignment horizontal="center"/>
    </xf>
    <xf numFmtId="176" fontId="3" fillId="0" borderId="1" xfId="2" applyNumberFormat="1" applyFont="1" applyFill="1" applyBorder="1" applyAlignment="1">
      <alignment horizontal="center"/>
    </xf>
    <xf numFmtId="176" fontId="3" fillId="0" borderId="1" xfId="2" applyNumberFormat="1" applyFont="1" applyFill="1" applyBorder="1" applyAlignment="1">
      <alignment horizontal="left"/>
    </xf>
    <xf numFmtId="176" fontId="3" fillId="0" borderId="0" xfId="2" applyNumberFormat="1" applyFont="1" applyFill="1" applyBorder="1" applyAlignment="1">
      <alignment horizontal="center"/>
    </xf>
    <xf numFmtId="176" fontId="3" fillId="0" borderId="0" xfId="2" applyNumberFormat="1" applyFont="1" applyFill="1" applyBorder="1" applyAlignment="1">
      <alignment horizontal="left"/>
    </xf>
    <xf numFmtId="176" fontId="3" fillId="0" borderId="1" xfId="2" applyNumberFormat="1" applyFont="1" applyBorder="1">
      <alignment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5" fillId="3" borderId="1" xfId="1" applyNumberFormat="1" applyFill="1" applyBorder="1" applyAlignment="1">
      <alignment horizontal="center" vertical="center"/>
    </xf>
    <xf numFmtId="176" fontId="5" fillId="9" borderId="1" xfId="1" applyNumberFormat="1" applyFill="1" applyBorder="1" applyAlignment="1">
      <alignment horizontal="center" vertical="center"/>
    </xf>
    <xf numFmtId="176" fontId="4" fillId="5" borderId="2" xfId="1" applyNumberFormat="1" applyFont="1" applyFill="1" applyBorder="1" applyAlignment="1">
      <alignment horizontal="center" vertical="center"/>
    </xf>
    <xf numFmtId="176" fontId="5" fillId="4" borderId="2" xfId="1" applyNumberFormat="1" applyFill="1" applyBorder="1" applyAlignment="1">
      <alignment horizontal="center" vertical="center"/>
    </xf>
    <xf numFmtId="176" fontId="3" fillId="6" borderId="1" xfId="2" applyNumberFormat="1" applyFont="1" applyFill="1" applyBorder="1" applyAlignment="1">
      <alignment horizontal="center"/>
    </xf>
    <xf numFmtId="176" fontId="3" fillId="7" borderId="1" xfId="2" applyNumberFormat="1" applyFont="1" applyFill="1" applyBorder="1" applyAlignment="1">
      <alignment horizontal="center"/>
    </xf>
    <xf numFmtId="176" fontId="3" fillId="8" borderId="1" xfId="2" applyNumberFormat="1" applyFont="1" applyFill="1" applyBorder="1" applyAlignment="1">
      <alignment horizontal="center"/>
    </xf>
    <xf numFmtId="0" fontId="3" fillId="0" borderId="1" xfId="2" applyNumberFormat="1" applyFont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horizontal="right"/>
    </xf>
    <xf numFmtId="176" fontId="5" fillId="11" borderId="0" xfId="1" applyNumberFormat="1" applyFill="1" applyBorder="1" applyAlignment="1">
      <alignment horizontal="center"/>
    </xf>
    <xf numFmtId="0" fontId="3" fillId="10" borderId="2" xfId="2" applyNumberFormat="1" applyFont="1" applyFill="1" applyBorder="1" applyAlignment="1">
      <alignment horizontal="center" vertical="center"/>
    </xf>
    <xf numFmtId="0" fontId="0" fillId="10" borderId="3" xfId="0" applyFill="1" applyBorder="1">
      <alignment vertical="center"/>
    </xf>
    <xf numFmtId="0" fontId="0" fillId="10" borderId="4" xfId="0" applyFill="1" applyBorder="1">
      <alignment vertical="center"/>
    </xf>
  </cellXfs>
  <cellStyles count="3">
    <cellStyle name="20% - 輔色1" xfId="1" builtinId="30"/>
    <cellStyle name="一般" xfId="0" builtinId="0"/>
    <cellStyle name="千分位" xfId="2" builtinId="3"/>
  </cellStyles>
  <dxfs count="0"/>
  <tableStyles count="0" defaultTableStyle="TableStyleMedium9" defaultPivotStyle="PivotStyleLight16"/>
  <colors>
    <mruColors>
      <color rgb="FFE2CFF1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4900220805732654E-3"/>
                  <c:y val="-1.26674069587455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618E-3"/>
                  <c:y val="2.1688875429033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99650043744584E-3"/>
                  <c:y val="-6.539975772259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4869391326084413E-4"/>
                  <c:y val="-8.03721650178343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005957588634783E-3"/>
                  <c:y val="3.931119187024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374494854809816E-3"/>
                  <c:y val="-1.8004239854633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151902887139108E-3"/>
                  <c:y val="4.5200404636920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8078365204349455E-3"/>
                  <c:y val="8.95635115923009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9964587759863529E-3"/>
                  <c:y val="4.082037822195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56401283172943E-3"/>
                  <c:y val="-7.4774547412342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6024871891013793E-3"/>
                  <c:y val="-9.66922403930281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9.7904428613090487E-4"/>
                  <c:y val="1.975738609596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5684992500937376E-3"/>
                  <c:y val="5.0829095581802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9.462358871807732E-4"/>
                  <c:y val="-1.7866276330843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006624171978516E-3"/>
                  <c:y val="-1.0111716804630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3.7160979877515405E-3"/>
                  <c:y val="3.5606366511878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2277631962671332E-3"/>
                  <c:y val="-3.423009623797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3.21690557911030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1871224430279651E-3"/>
                  <c:y val="-3.8789622451039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5093946590009578E-3"/>
                  <c:y val="-7.4170536375260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4692330125401195E-3"/>
                  <c:y val="-8.36075778989167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$2,鹽埕105年終年齡層統計!$E$2,鹽埕105年終年齡層統計!$F$2,鹽埕105年終年齡層統計!$G$2,鹽埕105年終年齡層統計!$H$2,鹽埕105年終年齡層統計!$I$2,鹽埕105年終年齡層統計!$J$2,鹽埕105年終年齡層統計!$K$2,鹽埕105年終年齡層統計!$L$2,鹽埕105年終年齡層統計!$M$2,鹽埕105年終年齡層統計!$N$2,鹽埕105年終年齡層統計!$O$2,鹽埕105年終年齡層統計!$P$2,鹽埕105年終年齡層統計!$Q$2,鹽埕105年終年齡層統計!$R$2,鹽埕105年終年齡層統計!$S$2,鹽埕105年終年齡層統計!$T$2,鹽埕105年終年齡層統計!$U$2,鹽埕105年終年齡層統計!$V$2,鹽埕105年終年齡層統計!$W$2,鹽埕105年終年齡層統計!$X$2)</c:f>
              <c:numCache>
                <c:formatCode>_-* #,##0_-;\-* #,##0_-;_-* "-"??_-;_-@_-</c:formatCode>
                <c:ptCount val="21"/>
                <c:pt idx="0">
                  <c:v>757</c:v>
                </c:pt>
                <c:pt idx="1">
                  <c:v>665</c:v>
                </c:pt>
                <c:pt idx="2">
                  <c:v>815</c:v>
                </c:pt>
                <c:pt idx="3">
                  <c:v>1240</c:v>
                </c:pt>
                <c:pt idx="4">
                  <c:v>1517</c:v>
                </c:pt>
                <c:pt idx="5">
                  <c:v>1598</c:v>
                </c:pt>
                <c:pt idx="6">
                  <c:v>1793</c:v>
                </c:pt>
                <c:pt idx="7">
                  <c:v>1832</c:v>
                </c:pt>
                <c:pt idx="8">
                  <c:v>1610</c:v>
                </c:pt>
                <c:pt idx="9">
                  <c:v>1882</c:v>
                </c:pt>
                <c:pt idx="10">
                  <c:v>2137</c:v>
                </c:pt>
                <c:pt idx="11">
                  <c:v>2293</c:v>
                </c:pt>
                <c:pt idx="12">
                  <c:v>2213</c:v>
                </c:pt>
                <c:pt idx="13">
                  <c:v>1505</c:v>
                </c:pt>
                <c:pt idx="14">
                  <c:v>1028</c:v>
                </c:pt>
                <c:pt idx="15">
                  <c:v>944</c:v>
                </c:pt>
                <c:pt idx="16">
                  <c:v>625</c:v>
                </c:pt>
                <c:pt idx="17">
                  <c:v>378</c:v>
                </c:pt>
                <c:pt idx="18">
                  <c:v>138</c:v>
                </c:pt>
                <c:pt idx="19">
                  <c:v>27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1455352"/>
        <c:axId val="451455744"/>
        <c:axId val="0"/>
      </c:bar3DChart>
      <c:catAx>
        <c:axId val="451455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724919801691424"/>
              <c:y val="0.9204073288915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14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4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375726471691038E-2"/>
              <c:y val="0.4283861001749781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1455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39484168645586093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10月各分齡人口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4820725534308347E-3"/>
                  <c:y val="8.4338090551181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923228346456693E-3"/>
                  <c:y val="4.6198326771653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9984533183352081E-4"/>
                  <c:y val="4.6070168963254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1290776152980905E-2"/>
                  <c:y val="5.95164862204724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319178852643422E-3"/>
                  <c:y val="1.8365868328958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529808773906E-3"/>
                  <c:y val="1.53515966754155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490954255718034E-3"/>
                  <c:y val="6.47521598862642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0883014623172105E-4"/>
                  <c:y val="6.1088555336833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2999625046874E-4"/>
                  <c:y val="1.3066970144356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8.3746855861767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26045181852323E-3"/>
                  <c:y val="-2.45892115048118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3977784026996623E-4"/>
                  <c:y val="-2.8092191601049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4031683539557561E-3"/>
                  <c:y val="2.932250656167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281589801277E-3"/>
                  <c:y val="-1.82274578958880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5912073490813648E-3"/>
                  <c:y val="-1.9912305883639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3.2283464566929135E-3"/>
                  <c:y val="1.3343791010498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4177915260592427E-3"/>
                  <c:y val="-7.045261920384951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3687664041994751E-3"/>
                  <c:y val="5.24011646981627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2851518560179978E-3"/>
                  <c:y val="4.803354658792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5635545556805E-4"/>
                  <c:y val="1.2407384623797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6504499437570305E-3"/>
                  <c:y val="-1.6211108377077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鹽埕105年終年齡層統計!$D$1:$X$1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鹽埕105年終年齡層統計!$D$29:$X$29</c:f>
              <c:numCache>
                <c:formatCode>_-* #,##0_-;\-* #,##0_-;_-* "-"??_-;_-@_-</c:formatCode>
                <c:ptCount val="21"/>
                <c:pt idx="0">
                  <c:v>723</c:v>
                </c:pt>
                <c:pt idx="1">
                  <c:v>623</c:v>
                </c:pt>
                <c:pt idx="2">
                  <c:v>784</c:v>
                </c:pt>
                <c:pt idx="3">
                  <c:v>1151</c:v>
                </c:pt>
                <c:pt idx="4">
                  <c:v>1477</c:v>
                </c:pt>
                <c:pt idx="5">
                  <c:v>1587</c:v>
                </c:pt>
                <c:pt idx="6">
                  <c:v>1702</c:v>
                </c:pt>
                <c:pt idx="7">
                  <c:v>1804</c:v>
                </c:pt>
                <c:pt idx="8">
                  <c:v>1626</c:v>
                </c:pt>
                <c:pt idx="9">
                  <c:v>1812</c:v>
                </c:pt>
                <c:pt idx="10">
                  <c:v>2077</c:v>
                </c:pt>
                <c:pt idx="11">
                  <c:v>2258</c:v>
                </c:pt>
                <c:pt idx="12">
                  <c:v>2252</c:v>
                </c:pt>
                <c:pt idx="13">
                  <c:v>1657</c:v>
                </c:pt>
                <c:pt idx="14">
                  <c:v>1007</c:v>
                </c:pt>
                <c:pt idx="15">
                  <c:v>942</c:v>
                </c:pt>
                <c:pt idx="16">
                  <c:v>662</c:v>
                </c:pt>
                <c:pt idx="17">
                  <c:v>357</c:v>
                </c:pt>
                <c:pt idx="18">
                  <c:v>154</c:v>
                </c:pt>
                <c:pt idx="19">
                  <c:v>33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777544"/>
        <c:axId val="454777936"/>
        <c:axId val="0"/>
      </c:bar3DChart>
      <c:catAx>
        <c:axId val="454777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1997396158813488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77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77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3234205099362576E-2"/>
              <c:y val="0.4305562390638670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777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39484168645586093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11月各分齡人口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4783230221222348E-3"/>
                  <c:y val="-2.3702359470691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81533558305212E-3"/>
                  <c:y val="7.98337707786534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843597675290315E-3"/>
                  <c:y val="-1.1778556977252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3622047244094761E-3"/>
                  <c:y val="1.3598397856517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5.2114091207349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2.6579929461942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0371906636670419E-3"/>
                  <c:y val="1.5095281058617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3276387326584175E-3"/>
                  <c:y val="5.81648485345581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38010873640799E-3"/>
                  <c:y val="5.3605848097112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9325787401574804E-3"/>
                  <c:y val="-8.5277914479440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1074709411323585E-2"/>
                  <c:y val="3.98280293088363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256444506936579E-2"/>
                  <c:y val="-3.4348001421697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0213957630296213E-3"/>
                  <c:y val="4.7925894028871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1873359580052493E-3"/>
                  <c:y val="2.0194253062117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3373640794900637E-3"/>
                  <c:y val="4.1449652777777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4383670791151106E-4"/>
                  <c:y val="9.89207403762029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4018794525684289E-3"/>
                  <c:y val="9.56228127734033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4.0796072365953161E-3"/>
                  <c:y val="4.721333661417322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8.2295181852268459E-3"/>
                  <c:y val="1.2465482830271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974315710535091E-3"/>
                  <c:y val="4.75516732283464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6266404199475069E-3"/>
                  <c:y val="2.61903297244094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鹽埕105年終年齡層統計!$D$1:$X$1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鹽埕105年終年齡層統計!$D$32:$X$32</c:f>
              <c:numCache>
                <c:formatCode>_-* #,##0_-;\-* #,##0_-;_-* "-"??_-;_-@_-</c:formatCode>
                <c:ptCount val="21"/>
                <c:pt idx="0">
                  <c:v>716</c:v>
                </c:pt>
                <c:pt idx="1">
                  <c:v>609</c:v>
                </c:pt>
                <c:pt idx="2">
                  <c:v>792</c:v>
                </c:pt>
                <c:pt idx="3">
                  <c:v>1142</c:v>
                </c:pt>
                <c:pt idx="4">
                  <c:v>1468</c:v>
                </c:pt>
                <c:pt idx="5">
                  <c:v>1595</c:v>
                </c:pt>
                <c:pt idx="6">
                  <c:v>1697</c:v>
                </c:pt>
                <c:pt idx="7">
                  <c:v>1775</c:v>
                </c:pt>
                <c:pt idx="8">
                  <c:v>1636</c:v>
                </c:pt>
                <c:pt idx="9">
                  <c:v>1807</c:v>
                </c:pt>
                <c:pt idx="10">
                  <c:v>2070</c:v>
                </c:pt>
                <c:pt idx="11">
                  <c:v>2272</c:v>
                </c:pt>
                <c:pt idx="12">
                  <c:v>2244</c:v>
                </c:pt>
                <c:pt idx="13">
                  <c:v>1680</c:v>
                </c:pt>
                <c:pt idx="14">
                  <c:v>1013</c:v>
                </c:pt>
                <c:pt idx="15">
                  <c:v>941</c:v>
                </c:pt>
                <c:pt idx="16">
                  <c:v>660</c:v>
                </c:pt>
                <c:pt idx="17">
                  <c:v>362</c:v>
                </c:pt>
                <c:pt idx="18">
                  <c:v>146</c:v>
                </c:pt>
                <c:pt idx="19">
                  <c:v>38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778720"/>
        <c:axId val="454779112"/>
        <c:axId val="0"/>
      </c:bar3DChart>
      <c:catAx>
        <c:axId val="4547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46423363816"/>
              <c:y val="0.926817585301836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779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779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7863821709786277E-2"/>
              <c:y val="0.4262827742235345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778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12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39484168645586093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12月各分齡人口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4654574428195114E-4"/>
                  <c:y val="8.7019151902886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3378796400452673E-4"/>
                  <c:y val="2.7589812992125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2616235470566179E-3"/>
                  <c:y val="6.99912510936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4646606674165731E-3"/>
                  <c:y val="3.22650098425196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361079865016881E-3"/>
                  <c:y val="6.99912510936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588301462317213E-3"/>
                  <c:y val="9.0691300306211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490555868016498E-2"/>
                  <c:y val="2.135963473315835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714473190851143E-3"/>
                  <c:y val="6.8989911417323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199193850768656E-3"/>
                  <c:y val="8.6017812226596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068194600674915E-2"/>
                  <c:y val="-7.87743328958482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228580802399155E-3"/>
                  <c:y val="1.9912305883639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9703787026621673E-3"/>
                  <c:y val="-4.5191860783027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7313460817397825E-3"/>
                  <c:y val="1.0304400426509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8.5281917885264343E-3"/>
                  <c:y val="7.099259076990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3964660667416572E-3"/>
                  <c:y val="2.6588473315835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4.681407011623547E-3"/>
                  <c:y val="2.6588473315835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502015373078366E-3"/>
                  <c:y val="2.0913645559930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4.3070397450318708E-3"/>
                  <c:y val="8.2345663823272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8246859767527967E-3"/>
                  <c:y val="3.3266349518810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9.5636482939632551E-4"/>
                  <c:y val="4.88708442694663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2070678665165764E-3"/>
                  <c:y val="8.6017812226596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鹽埕105年終年齡層統計!$D$1:$X$1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鹽埕105年終年齡層統計!$D$35:$X$35</c:f>
              <c:numCache>
                <c:formatCode>_-* #,##0_-;\-* #,##0_-;_-* "-"??_-;_-@_-</c:formatCode>
                <c:ptCount val="21"/>
                <c:pt idx="0">
                  <c:v>712</c:v>
                </c:pt>
                <c:pt idx="1">
                  <c:v>609</c:v>
                </c:pt>
                <c:pt idx="2">
                  <c:v>798</c:v>
                </c:pt>
                <c:pt idx="3">
                  <c:v>1131</c:v>
                </c:pt>
                <c:pt idx="4">
                  <c:v>1462</c:v>
                </c:pt>
                <c:pt idx="5">
                  <c:v>1599</c:v>
                </c:pt>
                <c:pt idx="6">
                  <c:v>1677</c:v>
                </c:pt>
                <c:pt idx="7">
                  <c:v>1774</c:v>
                </c:pt>
                <c:pt idx="8">
                  <c:v>1649</c:v>
                </c:pt>
                <c:pt idx="9">
                  <c:v>1811</c:v>
                </c:pt>
                <c:pt idx="10">
                  <c:v>2069</c:v>
                </c:pt>
                <c:pt idx="11">
                  <c:v>2257</c:v>
                </c:pt>
                <c:pt idx="12">
                  <c:v>2251</c:v>
                </c:pt>
                <c:pt idx="13">
                  <c:v>1704</c:v>
                </c:pt>
                <c:pt idx="14">
                  <c:v>1004</c:v>
                </c:pt>
                <c:pt idx="15">
                  <c:v>949</c:v>
                </c:pt>
                <c:pt idx="16">
                  <c:v>657</c:v>
                </c:pt>
                <c:pt idx="17">
                  <c:v>362</c:v>
                </c:pt>
                <c:pt idx="18">
                  <c:v>145</c:v>
                </c:pt>
                <c:pt idx="19">
                  <c:v>38</c:v>
                </c:pt>
                <c:pt idx="20" formatCode="General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779896"/>
        <c:axId val="454780288"/>
        <c:axId val="0"/>
      </c:bar3DChart>
      <c:catAx>
        <c:axId val="45477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658771820189217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78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780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226307649043872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779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2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2月各分齡人口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2479273424155132E-4"/>
                  <c:y val="2.2232317114206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21901428988044E-4"/>
                  <c:y val="-1.49051080153442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496646252551764E-3"/>
                  <c:y val="-2.79106938555757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1209015539758E-3"/>
                  <c:y val="3.719294703546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5200391617714504E-3"/>
                  <c:y val="4.171041119860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607382410532031E-4"/>
                  <c:y val="5.95262130695241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1903355830521179E-3"/>
                  <c:y val="3.2557209645669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8633530183727034E-3"/>
                  <c:y val="4.4728783902012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311273590801165E-3"/>
                  <c:y val="8.86499764452523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6732283464566946E-3"/>
                  <c:y val="2.1475200215357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37E-3"/>
                  <c:y val="1.8993539269129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222430529517162E-2"/>
                  <c:y val="-2.1187495793795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0387256280464942E-2"/>
                  <c:y val="8.5727321194225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0140815731366875E-3"/>
                  <c:y val="-5.3659398344437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75E-3"/>
                  <c:y val="3.842957130358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738491021955736E-3"/>
                  <c:y val="4.5043408035534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8.9707536557930402E-4"/>
                  <c:y val="-2.8089036947304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954672332625089E-3"/>
                  <c:y val="-6.218453462547952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1.1950589509644647E-3"/>
                  <c:y val="1.0088162056666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3.1628338124401168E-3"/>
                  <c:y val="4.74443098458847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4930425363496246E-3"/>
                  <c:y val="1.788814859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$5,鹽埕105年終年齡層統計!$E$5,鹽埕105年終年齡層統計!$F$5,鹽埕105年終年齡層統計!$G$5,鹽埕105年終年齡層統計!$H$5,鹽埕105年終年齡層統計!$I$5,鹽埕105年終年齡層統計!$J$5,鹽埕105年終年齡層統計!$K$5,鹽埕105年終年齡層統計!$L$5,鹽埕105年終年齡層統計!$M$5,鹽埕105年終年齡層統計!$N$5,鹽埕105年終年齡層統計!$O$5,鹽埕105年終年齡層統計!$P$5,鹽埕105年終年齡層統計!$Q$5,鹽埕105年終年齡層統計!$R$5,鹽埕105年終年齡層統計!$S$5,鹽埕105年終年齡層統計!$T$5,鹽埕105年終年齡層統計!$U$5,鹽埕105年終年齡層統計!$V$5,鹽埕105年終年齡層統計!$W$5,鹽埕105年終年齡層統計!$X$5)</c:f>
              <c:numCache>
                <c:formatCode>_-* #,##0_-;\-* #,##0_-;_-* "-"??_-;_-@_-</c:formatCode>
                <c:ptCount val="21"/>
                <c:pt idx="0">
                  <c:v>754</c:v>
                </c:pt>
                <c:pt idx="1">
                  <c:v>660</c:v>
                </c:pt>
                <c:pt idx="2">
                  <c:v>826</c:v>
                </c:pt>
                <c:pt idx="3">
                  <c:v>1228</c:v>
                </c:pt>
                <c:pt idx="4">
                  <c:v>1521</c:v>
                </c:pt>
                <c:pt idx="5">
                  <c:v>1589</c:v>
                </c:pt>
                <c:pt idx="6">
                  <c:v>1790</c:v>
                </c:pt>
                <c:pt idx="7">
                  <c:v>1834</c:v>
                </c:pt>
                <c:pt idx="8">
                  <c:v>1610</c:v>
                </c:pt>
                <c:pt idx="9">
                  <c:v>1877</c:v>
                </c:pt>
                <c:pt idx="10">
                  <c:v>2130</c:v>
                </c:pt>
                <c:pt idx="11">
                  <c:v>2287</c:v>
                </c:pt>
                <c:pt idx="12">
                  <c:v>2217</c:v>
                </c:pt>
                <c:pt idx="13">
                  <c:v>1527</c:v>
                </c:pt>
                <c:pt idx="14">
                  <c:v>1019</c:v>
                </c:pt>
                <c:pt idx="15">
                  <c:v>951</c:v>
                </c:pt>
                <c:pt idx="16">
                  <c:v>620</c:v>
                </c:pt>
                <c:pt idx="17">
                  <c:v>374</c:v>
                </c:pt>
                <c:pt idx="18">
                  <c:v>142</c:v>
                </c:pt>
                <c:pt idx="19">
                  <c:v>27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1456528"/>
        <c:axId val="451456920"/>
        <c:axId val="0"/>
      </c:bar3DChart>
      <c:catAx>
        <c:axId val="45145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92644669416413"/>
              <c:y val="0.92468083316508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145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456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9682695913010872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1456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 paperSize="9" orientation="landscape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3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3月各分齡人口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2864641919760148E-4"/>
                  <c:y val="-3.7329228077259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8150231221097438E-4"/>
                  <c:y val="-1.4457567804024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27163271257746E-3"/>
                  <c:y val="-3.696412948381459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354330708661421E-3"/>
                  <c:y val="4.13840096910963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615344956880395E-3"/>
                  <c:y val="3.9065917541557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136399616714594E-3"/>
                  <c:y val="-3.4638939363348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5448068991376075E-3"/>
                  <c:y val="4.7913932633421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0065733970753657E-2"/>
                  <c:y val="3.7563566272965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568382077240346E-2"/>
                  <c:y val="-4.3328446248906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852685081032E-3"/>
                  <c:y val="3.0912241739013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4.32734369742244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7.262113069199683E-3"/>
                  <c:y val="5.6445588532202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2298879306753328E-3"/>
                  <c:y val="5.35853691365502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9382993792442637E-3"/>
                  <c:y val="-3.630796150481196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9986876640419993E-3"/>
                  <c:y val="5.7046234605289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5.828438111902687E-4"/>
                  <c:y val="2.7675146375933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5425780110819507E-3"/>
                  <c:y val="-4.5361397133050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3.8569137191184436E-3"/>
                  <c:y val="3.73157682212800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2.848498104403616E-3"/>
                  <c:y val="1.0088162056666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4429862933799942E-3"/>
                  <c:y val="-7.54206204993607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485106028413119E-3"/>
                  <c:y val="3.391378962245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$8,鹽埕105年終年齡層統計!$E$8,鹽埕105年終年齡層統計!$F$8,鹽埕105年終年齡層統計!$G$8,鹽埕105年終年齡層統計!$H$8,鹽埕105年終年齡層統計!$I$8,鹽埕105年終年齡層統計!$J$8,鹽埕105年終年齡層統計!$K$8,鹽埕105年終年齡層統計!$L$8,鹽埕105年終年齡層統計!$M$8,鹽埕105年終年齡層統計!$N$8,鹽埕105年終年齡層統計!$O$8,鹽埕105年終年齡層統計!$P$8,鹽埕105年終年齡層統計!$Q$8,鹽埕105年終年齡層統計!$R$8,鹽埕105年終年齡層統計!$S$8,鹽埕105年終年齡層統計!$T$8,鹽埕105年終年齡層統計!$U$8,鹽埕105年終年齡層統計!$V$8,鹽埕105年終年齡層統計!$W$8,鹽埕105年終年齡層統計!$X$8)</c:f>
              <c:numCache>
                <c:formatCode>_-* #,##0_-;\-* #,##0_-;_-* "-"??_-;_-@_-</c:formatCode>
                <c:ptCount val="21"/>
                <c:pt idx="0">
                  <c:v>750</c:v>
                </c:pt>
                <c:pt idx="1">
                  <c:v>648</c:v>
                </c:pt>
                <c:pt idx="2">
                  <c:v>820</c:v>
                </c:pt>
                <c:pt idx="3">
                  <c:v>1208</c:v>
                </c:pt>
                <c:pt idx="4">
                  <c:v>1524</c:v>
                </c:pt>
                <c:pt idx="5">
                  <c:v>1579</c:v>
                </c:pt>
                <c:pt idx="6">
                  <c:v>1770</c:v>
                </c:pt>
                <c:pt idx="7">
                  <c:v>1830</c:v>
                </c:pt>
                <c:pt idx="8">
                  <c:v>1598</c:v>
                </c:pt>
                <c:pt idx="9">
                  <c:v>1879</c:v>
                </c:pt>
                <c:pt idx="10">
                  <c:v>2127</c:v>
                </c:pt>
                <c:pt idx="11">
                  <c:v>2276</c:v>
                </c:pt>
                <c:pt idx="12">
                  <c:v>2212</c:v>
                </c:pt>
                <c:pt idx="13">
                  <c:v>1561</c:v>
                </c:pt>
                <c:pt idx="14">
                  <c:v>1011</c:v>
                </c:pt>
                <c:pt idx="15">
                  <c:v>947</c:v>
                </c:pt>
                <c:pt idx="16">
                  <c:v>621</c:v>
                </c:pt>
                <c:pt idx="17">
                  <c:v>373</c:v>
                </c:pt>
                <c:pt idx="18">
                  <c:v>142</c:v>
                </c:pt>
                <c:pt idx="19">
                  <c:v>27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1457704"/>
        <c:axId val="454158912"/>
        <c:axId val="0"/>
      </c:bar3DChart>
      <c:catAx>
        <c:axId val="451457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28094404866146"/>
              <c:y val="0.9310910895753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15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158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67065054368204E-2"/>
              <c:y val="0.4284194212051618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14577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4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54058599620285E-2"/>
          <c:y val="0.22756445870339256"/>
          <c:w val="0.89285800786869873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4月各分齡人口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1355247260759032E-3"/>
                  <c:y val="-3.8128407026044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576927884014553E-3"/>
                  <c:y val="-4.57298606904906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7244094488188968E-3"/>
                  <c:y val="3.2192610539067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4745240178312E-3"/>
                  <c:y val="4.3877448011306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842988376452942E-3"/>
                  <c:y val="1.839149989063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641169853768278E-3"/>
                  <c:y val="1.5930869969378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606799150106347E-3"/>
                  <c:y val="-8.210512147520024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8236314210723655E-3"/>
                  <c:y val="6.4066942804024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0123317918593563E-3"/>
                  <c:y val="2.4634901406555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959796692080156E-3"/>
                  <c:y val="-2.829766471498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26296712910892E-3"/>
                  <c:y val="5.20559930008748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3977784026996623E-4"/>
                  <c:y val="-3.0366565507436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2206130483689539E-2"/>
                  <c:y val="-3.144138232720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2372411781860659E-3"/>
                  <c:y val="-2.4742580254391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4.898137732783402E-3"/>
                  <c:y val="-3.314489534961979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2045369328833904E-3"/>
                  <c:y val="3.0617807389460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2.89773874419544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8648502270549551E-3"/>
                  <c:y val="-1.61030351975234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4.5838020247469108E-4"/>
                  <c:y val="2.28178208493169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7E-4"/>
                  <c:y val="6.0175651120533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3.4771695204766093E-3"/>
                  <c:y val="-4.8261996096641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$11,鹽埕105年終年齡層統計!$E$11,鹽埕105年終年齡層統計!$F$11,鹽埕105年終年齡層統計!$G$11,鹽埕105年終年齡層統計!$H$11,鹽埕105年終年齡層統計!$I$11,鹽埕105年終年齡層統計!$J$11,鹽埕105年終年齡層統計!$K$11,鹽埕105年終年齡層統計!$L$11,鹽埕105年終年齡層統計!$M$11,鹽埕105年終年齡層統計!$N$11,鹽埕105年終年齡層統計!$O$11,鹽埕105年終年齡層統計!$P$11,鹽埕105年終年齡層統計!$Q$11,鹽埕105年終年齡層統計!$R$11,鹽埕105年終年齡層統計!$S$11,鹽埕105年終年齡層統計!$T$11,鹽埕105年終年齡層統計!$U$11,鹽埕105年終年齡層統計!$V$11,鹽埕105年終年齡層統計!$W$11,鹽埕105年終年齡層統計!$X$11)</c:f>
              <c:numCache>
                <c:formatCode>_-* #,##0_-;\-* #,##0_-;_-* "-"??_-;_-@_-</c:formatCode>
                <c:ptCount val="21"/>
                <c:pt idx="0">
                  <c:v>744</c:v>
                </c:pt>
                <c:pt idx="1">
                  <c:v>652</c:v>
                </c:pt>
                <c:pt idx="2">
                  <c:v>810</c:v>
                </c:pt>
                <c:pt idx="3">
                  <c:v>1209</c:v>
                </c:pt>
                <c:pt idx="4">
                  <c:v>1498</c:v>
                </c:pt>
                <c:pt idx="5">
                  <c:v>1594</c:v>
                </c:pt>
                <c:pt idx="6">
                  <c:v>1764</c:v>
                </c:pt>
                <c:pt idx="7">
                  <c:v>1830</c:v>
                </c:pt>
                <c:pt idx="8">
                  <c:v>1600</c:v>
                </c:pt>
                <c:pt idx="9">
                  <c:v>1861</c:v>
                </c:pt>
                <c:pt idx="10">
                  <c:v>2127</c:v>
                </c:pt>
                <c:pt idx="11">
                  <c:v>2273</c:v>
                </c:pt>
                <c:pt idx="12">
                  <c:v>2225</c:v>
                </c:pt>
                <c:pt idx="13">
                  <c:v>1577</c:v>
                </c:pt>
                <c:pt idx="14">
                  <c:v>1000</c:v>
                </c:pt>
                <c:pt idx="15">
                  <c:v>948</c:v>
                </c:pt>
                <c:pt idx="16">
                  <c:v>620</c:v>
                </c:pt>
                <c:pt idx="17">
                  <c:v>375</c:v>
                </c:pt>
                <c:pt idx="18">
                  <c:v>143</c:v>
                </c:pt>
                <c:pt idx="19">
                  <c:v>27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159696"/>
        <c:axId val="454160088"/>
        <c:axId val="0"/>
      </c:bar3DChart>
      <c:catAx>
        <c:axId val="45415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95819272591012"/>
              <c:y val="0.93322784171209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160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160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8029152605924266E-2"/>
              <c:y val="0.4326930569225722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159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7136191309419817E-2"/>
          <c:y val="0.23611144760751071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5月各分齡人口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196517102028976E-3"/>
                  <c:y val="-4.34702873679251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418197725284402E-3"/>
                  <c:y val="-8.22060703950468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93E-4"/>
                  <c:y val="-2.103102496803284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407574053243353E-3"/>
                  <c:y val="5.45612086950669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31608548931403E-3"/>
                  <c:y val="2.5972474594521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3683445819272587E-3"/>
                  <c:y val="2.12929926727909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07240761571474E-3"/>
                  <c:y val="-1.52601117168046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6.1702052868391451E-3"/>
                  <c:y val="8.7483937554680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172978377702795E-3"/>
                  <c:y val="2.66824819974426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8116485439320164E-4"/>
                  <c:y val="-5.1709401709401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3402074740657416E-4"/>
                  <c:y val="-5.9154384548085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155522226388485E-3"/>
                  <c:y val="-3.08146577831617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710020622422197E-2"/>
                  <c:y val="6.90343394575682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6754572345123523E-3"/>
                  <c:y val="4.7101083518406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9219472565929268E-3"/>
                  <c:y val="3.2031092267312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198E-3"/>
                  <c:y val="5.9822329901070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4.2567595717202033E-4"/>
                  <c:y val="3.2271687192947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8727867349914613E-3"/>
                  <c:y val="2.41772663032505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7.8906803316252131E-4"/>
                  <c:y val="-2.77542230298136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400824896887917E-3"/>
                  <c:y val="3.0171949660138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5.4612965046035977E-3"/>
                  <c:y val="3.18645265495659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$14,鹽埕105年終年齡層統計!$E$14,鹽埕105年終年齡層統計!$F$14,鹽埕105年終年齡層統計!$G$14,鹽埕105年終年齡層統計!$H$14,鹽埕105年終年齡層統計!$I$14,鹽埕105年終年齡層統計!$J$14,鹽埕105年終年齡層統計!$K$14,鹽埕105年終年齡層統計!$L$14,鹽埕105年終年齡層統計!$M$14,鹽埕105年終年齡層統計!$N$14,鹽埕105年終年齡層統計!$O$14,鹽埕105年終年齡層統計!$P$14,鹽埕105年終年齡層統計!$Q$14,鹽埕105年終年齡層統計!$R$14,鹽埕105年終年齡層統計!$S$14,鹽埕105年終年齡層統計!$T$14,鹽埕105年終年齡層統計!$U$14,鹽埕105年終年齡層統計!$V$14,鹽埕105年終年齡層統計!$W$14,鹽埕105年終年齡層統計!$X$14)</c:f>
              <c:numCache>
                <c:formatCode>_-* #,##0_-;\-* #,##0_-;_-* "-"??_-;_-@_-</c:formatCode>
                <c:ptCount val="21"/>
                <c:pt idx="0">
                  <c:v>744</c:v>
                </c:pt>
                <c:pt idx="1">
                  <c:v>645</c:v>
                </c:pt>
                <c:pt idx="2">
                  <c:v>809</c:v>
                </c:pt>
                <c:pt idx="3">
                  <c:v>1204</c:v>
                </c:pt>
                <c:pt idx="4">
                  <c:v>1479</c:v>
                </c:pt>
                <c:pt idx="5">
                  <c:v>1614</c:v>
                </c:pt>
                <c:pt idx="6">
                  <c:v>1741</c:v>
                </c:pt>
                <c:pt idx="7">
                  <c:v>1839</c:v>
                </c:pt>
                <c:pt idx="8">
                  <c:v>1602</c:v>
                </c:pt>
                <c:pt idx="9">
                  <c:v>1866</c:v>
                </c:pt>
                <c:pt idx="10">
                  <c:v>2105</c:v>
                </c:pt>
                <c:pt idx="11">
                  <c:v>2280</c:v>
                </c:pt>
                <c:pt idx="12">
                  <c:v>2231</c:v>
                </c:pt>
                <c:pt idx="13">
                  <c:v>1587</c:v>
                </c:pt>
                <c:pt idx="14">
                  <c:v>999</c:v>
                </c:pt>
                <c:pt idx="15">
                  <c:v>952</c:v>
                </c:pt>
                <c:pt idx="16">
                  <c:v>624</c:v>
                </c:pt>
                <c:pt idx="17">
                  <c:v>374</c:v>
                </c:pt>
                <c:pt idx="18">
                  <c:v>143</c:v>
                </c:pt>
                <c:pt idx="19">
                  <c:v>28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160872"/>
        <c:axId val="454161264"/>
        <c:axId val="0"/>
      </c:bar3DChart>
      <c:catAx>
        <c:axId val="454160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394221555638878"/>
              <c:y val="0.9310910895753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16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16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554907199100113E-2"/>
              <c:y val="0.4327263779527559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160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6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6月各分齡人口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434612340124186E-3"/>
                  <c:y val="2.01847365233192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645710952797594E-3"/>
                  <c:y val="-1.685678713237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644794400699896E-3"/>
                  <c:y val="-9.998990510801540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88E-3"/>
                  <c:y val="1.51221481930143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359121776444612E-3"/>
                  <c:y val="2.4468335688808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22867974836481E-3"/>
                  <c:y val="1.058281176391413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379285922593038E-3"/>
                  <c:y val="4.1656571774681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138690996958719E-4"/>
                  <c:y val="-2.9458577293222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31921009873766E-3"/>
                  <c:y val="2.837674136886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852685081032E-3"/>
                  <c:y val="-3.88838414428961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06236720411E-3"/>
                  <c:y val="-5.382259909818968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198584551931008E-3"/>
                  <c:y val="6.7366579177602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0883366141732284E-2"/>
                  <c:y val="7.5194458114610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0378910969462151E-3"/>
                  <c:y val="-1.914328016690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3849310502853809E-3"/>
                  <c:y val="1.315869170199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99377481660946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4098029412990044E-3"/>
                  <c:y val="6.8863988155326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2.203474565679292E-3"/>
                  <c:y val="4.5951948314153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3.7652585093529991E-3"/>
                  <c:y val="2.64654418197725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8664333624963562E-4"/>
                  <c:y val="-1.879332391143415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4.1385451818522732E-3"/>
                  <c:y val="1.584056800592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$17,鹽埕105年終年齡層統計!$E$17,鹽埕105年終年齡層統計!$F$17,鹽埕105年終年齡層統計!$G$17,鹽埕105年終年齡層統計!$H$17,鹽埕105年終年齡層統計!$I$17,鹽埕105年終年齡層統計!$J$17,鹽埕105年終年齡層統計!$K$17,鹽埕105年終年齡層統計!$L$17,鹽埕105年終年齡層統計!$M$17,鹽埕105年終年齡層統計!$N$17,鹽埕105年終年齡層統計!$O$17,鹽埕105年終年齡層統計!$P$17,鹽埕105年終年齡層統計!$Q$17,鹽埕105年終年齡層統計!$R$17,鹽埕105年終年齡層統計!$S$17,鹽埕105年終年齡層統計!$T$17,鹽埕105年終年齡層統計!$U$17,鹽埕105年終年齡層統計!$V$17,鹽埕105年終年齡層統計!$W$17,鹽埕105年終年齡層統計!$X$17)</c:f>
              <c:numCache>
                <c:formatCode>_-* #,##0_-;\-* #,##0_-;_-* "-"??_-;_-@_-</c:formatCode>
                <c:ptCount val="21"/>
                <c:pt idx="0">
                  <c:v>737</c:v>
                </c:pt>
                <c:pt idx="1">
                  <c:v>643</c:v>
                </c:pt>
                <c:pt idx="2">
                  <c:v>800</c:v>
                </c:pt>
                <c:pt idx="3">
                  <c:v>1199</c:v>
                </c:pt>
                <c:pt idx="4">
                  <c:v>1484</c:v>
                </c:pt>
                <c:pt idx="5">
                  <c:v>1605</c:v>
                </c:pt>
                <c:pt idx="6">
                  <c:v>1735</c:v>
                </c:pt>
                <c:pt idx="7">
                  <c:v>1819</c:v>
                </c:pt>
                <c:pt idx="8">
                  <c:v>1617</c:v>
                </c:pt>
                <c:pt idx="9">
                  <c:v>1845</c:v>
                </c:pt>
                <c:pt idx="10">
                  <c:v>2121</c:v>
                </c:pt>
                <c:pt idx="11">
                  <c:v>2272</c:v>
                </c:pt>
                <c:pt idx="12">
                  <c:v>2230</c:v>
                </c:pt>
                <c:pt idx="13">
                  <c:v>1599</c:v>
                </c:pt>
                <c:pt idx="14">
                  <c:v>990</c:v>
                </c:pt>
                <c:pt idx="15">
                  <c:v>953</c:v>
                </c:pt>
                <c:pt idx="16">
                  <c:v>633</c:v>
                </c:pt>
                <c:pt idx="17">
                  <c:v>370</c:v>
                </c:pt>
                <c:pt idx="18">
                  <c:v>147</c:v>
                </c:pt>
                <c:pt idx="19">
                  <c:v>30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162048"/>
        <c:axId val="454162440"/>
        <c:axId val="0"/>
      </c:bar3DChart>
      <c:catAx>
        <c:axId val="45416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129671291088638"/>
              <c:y val="0.92468083316508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162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162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06097675290589E-2"/>
              <c:y val="0.4348297039041994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162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7月各分齡人口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741490647002458E-3"/>
                  <c:y val="-2.949222693317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987334916468785E-4"/>
                  <c:y val="-4.924624806514572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882889638795164E-3"/>
                  <c:y val="2.2148193014334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581843936174652E-3"/>
                  <c:y val="5.3314489534962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5517851935174774E-3"/>
                  <c:y val="7.05935796486977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080531600216648E-3"/>
                  <c:y val="5.786728582004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1982330333708279E-3"/>
                  <c:y val="-1.47056813210848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0365813648293963E-3"/>
                  <c:y val="5.54120188101491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54863975336416E-3"/>
                  <c:y val="3.3910424658456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9.9008457276173849E-3"/>
                  <c:y val="5.5575745339524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649210515352263E-3"/>
                  <c:y val="3.11158220607039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324834395700537E-3"/>
                  <c:y val="2.23467258900329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8912635920509941E-3"/>
                  <c:y val="6.7911677055993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6076115485564309E-3"/>
                  <c:y val="1.04128810821724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6997458651001972E-3"/>
                  <c:y val="3.5774614711622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626588343123776E-3"/>
                  <c:y val="4.45958678242143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7.5636378785985084E-4"/>
                  <c:y val="1.3303385153778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5.4023455401408177E-3"/>
                  <c:y val="4.6399488525472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1.1197558638503529E-3"/>
                  <c:y val="3.7149202503533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2.7895471399408409E-3"/>
                  <c:y val="1.682481997442628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2.8157938591009467E-3"/>
                  <c:y val="3.186620903156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$20,鹽埕105年終年齡層統計!$E$20,鹽埕105年終年齡層統計!$F$20,鹽埕105年終年齡層統計!$G$20,鹽埕105年終年齡層統計!$H$20,鹽埕105年終年齡層統計!$I$20,鹽埕105年終年齡層統計!$J$20,鹽埕105年終年齡層統計!$K$20,鹽埕105年終年齡層統計!$L$20,鹽埕105年終年齡層統計!$M$20,鹽埕105年終年齡層統計!$N$20,鹽埕105年終年齡層統計!$O$20,鹽埕105年終年齡層統計!$P$20,鹽埕105年終年齡層統計!$Q$20,鹽埕105年終年齡層統計!$R$20,鹽埕105年終年齡層統計!$S$20,鹽埕105年終年齡層統計!$T$20,鹽埕105年終年齡層統計!$U$20,鹽埕105年終年齡層統計!$V$20,鹽埕105年終年齡層統計!$W$20,鹽埕105年終年齡層統計!$X$20)</c:f>
              <c:numCache>
                <c:formatCode>_-* #,##0_-;\-* #,##0_-;_-* "-"??_-;_-@_-</c:formatCode>
                <c:ptCount val="21"/>
                <c:pt idx="0">
                  <c:v>730</c:v>
                </c:pt>
                <c:pt idx="1">
                  <c:v>638</c:v>
                </c:pt>
                <c:pt idx="2">
                  <c:v>792</c:v>
                </c:pt>
                <c:pt idx="3">
                  <c:v>1184</c:v>
                </c:pt>
                <c:pt idx="4">
                  <c:v>1490</c:v>
                </c:pt>
                <c:pt idx="5">
                  <c:v>1596</c:v>
                </c:pt>
                <c:pt idx="6">
                  <c:v>1719</c:v>
                </c:pt>
                <c:pt idx="7">
                  <c:v>1810</c:v>
                </c:pt>
                <c:pt idx="8">
                  <c:v>1629</c:v>
                </c:pt>
                <c:pt idx="9">
                  <c:v>1825</c:v>
                </c:pt>
                <c:pt idx="10">
                  <c:v>2113</c:v>
                </c:pt>
                <c:pt idx="11">
                  <c:v>2272</c:v>
                </c:pt>
                <c:pt idx="12">
                  <c:v>2234</c:v>
                </c:pt>
                <c:pt idx="13">
                  <c:v>1612</c:v>
                </c:pt>
                <c:pt idx="14">
                  <c:v>1001</c:v>
                </c:pt>
                <c:pt idx="15">
                  <c:v>944</c:v>
                </c:pt>
                <c:pt idx="16">
                  <c:v>638</c:v>
                </c:pt>
                <c:pt idx="17">
                  <c:v>362</c:v>
                </c:pt>
                <c:pt idx="18">
                  <c:v>150</c:v>
                </c:pt>
                <c:pt idx="19">
                  <c:v>32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455592"/>
        <c:axId val="454455984"/>
        <c:axId val="0"/>
      </c:bar3DChart>
      <c:catAx>
        <c:axId val="454455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46423363816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45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45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2407550618672669E-2"/>
              <c:y val="0.4219424964457567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455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8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8月各分齡人口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1237345331833521E-3"/>
                  <c:y val="3.7552998182919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638253551637E-3"/>
                  <c:y val="2.1337236691567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583802024746906E-4"/>
                  <c:y val="5.180025573726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021330666999957E-3"/>
                  <c:y val="5.67046907598088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279756697079532E-3"/>
                  <c:y val="6.310821724207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443277923592883E-3"/>
                  <c:y val="2.3416784440406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8949714619005959E-5"/>
                  <c:y val="7.014267447338313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3673082531350249E-3"/>
                  <c:y val="8.1120869506696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751697704453612E-4"/>
                  <c:y val="2.78635843596473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6414823147106609E-3"/>
                  <c:y val="1.00444175247324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2956088822230553E-3"/>
                  <c:y val="1.50901810350629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6324834395700537E-3"/>
                  <c:y val="7.1224510397738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048697037870266E-2"/>
                  <c:y val="7.6812664041994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3685789276340458E-3"/>
                  <c:y val="1.5658859950198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6850810315377245E-4"/>
                  <c:y val="5.0104313883841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362829646294215E-3"/>
                  <c:y val="5.6078807456760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198266883306254E-3"/>
                  <c:y val="5.913924221010835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4261550639503395E-3"/>
                  <c:y val="1.5948246853758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5.0880098321043205E-3"/>
                  <c:y val="6.3858604212934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1.1787068283131276E-3"/>
                  <c:y val="1.8241469816272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1.1623547056617922E-3"/>
                  <c:y val="6.391749108284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鹽埕105年終年齡層統計!$D$1,鹽埕105年終年齡層統計!$E$1,鹽埕105年終年齡層統計!$F$1,鹽埕105年終年齡層統計!$G$1,鹽埕105年終年齡層統計!$H$1,鹽埕105年終年齡層統計!$I$1,鹽埕105年終年齡層統計!$J$1,鹽埕105年終年齡層統計!$K$1,鹽埕105年終年齡層統計!$L$1,鹽埕105年終年齡層統計!$M$1,鹽埕105年終年齡層統計!$N$1,鹽埕105年終年齡層統計!$O$1,鹽埕105年終年齡層統計!$P$1,鹽埕105年終年齡層統計!$Q$1,鹽埕105年終年齡層統計!$R$1,鹽埕105年終年齡層統計!$S$1,鹽埕105年終年齡層統計!$T$1,鹽埕105年終年齡層統計!$U$1,鹽埕105年終年齡層統計!$V$1,鹽埕105年終年齡層統計!$W$1,鹽埕105年終年齡層統計!$X$1)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(鹽埕105年終年齡層統計!$D$23,鹽埕105年終年齡層統計!$E$23,鹽埕105年終年齡層統計!$F$23,鹽埕105年終年齡層統計!$G$23,鹽埕105年終年齡層統計!$H$23,鹽埕105年終年齡層統計!$I$23,鹽埕105年終年齡層統計!$J$23,鹽埕105年終年齡層統計!$K$23,鹽埕105年終年齡層統計!$L$23,鹽埕105年終年齡層統計!$M$23,鹽埕105年終年齡層統計!$N$23,鹽埕105年終年齡層統計!$O$23,鹽埕105年終年齡層統計!$P$23,鹽埕105年終年齡層統計!$Q$23,鹽埕105年終年齡層統計!$R$23,鹽埕105年終年齡層統計!$S$23,鹽埕105年終年齡層統計!$T$23,鹽埕105年終年齡層統計!$U$23,鹽埕105年終年齡層統計!$V$23,鹽埕105年終年齡層統計!$W$23,鹽埕105年終年齡層統計!$X$23)</c:f>
              <c:numCache>
                <c:formatCode>_-* #,##0_-;\-* #,##0_-;_-* "-"??_-;_-@_-</c:formatCode>
                <c:ptCount val="21"/>
                <c:pt idx="0">
                  <c:v>735</c:v>
                </c:pt>
                <c:pt idx="1">
                  <c:v>628</c:v>
                </c:pt>
                <c:pt idx="2">
                  <c:v>780</c:v>
                </c:pt>
                <c:pt idx="3">
                  <c:v>1181</c:v>
                </c:pt>
                <c:pt idx="4">
                  <c:v>1478</c:v>
                </c:pt>
                <c:pt idx="5">
                  <c:v>1592</c:v>
                </c:pt>
                <c:pt idx="6">
                  <c:v>1718</c:v>
                </c:pt>
                <c:pt idx="7">
                  <c:v>1802</c:v>
                </c:pt>
                <c:pt idx="8">
                  <c:v>1635</c:v>
                </c:pt>
                <c:pt idx="9">
                  <c:v>1805</c:v>
                </c:pt>
                <c:pt idx="10">
                  <c:v>2115</c:v>
                </c:pt>
                <c:pt idx="11">
                  <c:v>2272</c:v>
                </c:pt>
                <c:pt idx="12">
                  <c:v>2230</c:v>
                </c:pt>
                <c:pt idx="13">
                  <c:v>1622</c:v>
                </c:pt>
                <c:pt idx="14">
                  <c:v>1008</c:v>
                </c:pt>
                <c:pt idx="15">
                  <c:v>936</c:v>
                </c:pt>
                <c:pt idx="16">
                  <c:v>649</c:v>
                </c:pt>
                <c:pt idx="17">
                  <c:v>359</c:v>
                </c:pt>
                <c:pt idx="18">
                  <c:v>150</c:v>
                </c:pt>
                <c:pt idx="19">
                  <c:v>33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456768"/>
        <c:axId val="454693576"/>
        <c:axId val="0"/>
      </c:bar3DChart>
      <c:catAx>
        <c:axId val="45445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526496687914173"/>
              <c:y val="0.9225440810283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693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693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3.4391638545181853E-2"/>
              <c:y val="0.4262827742235345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45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9</a:t>
            </a:r>
            <a:r>
              <a:rPr lang="zh-TW" altLang="en-US" sz="20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月各分齡人口</a:t>
            </a:r>
          </a:p>
        </c:rich>
      </c:tx>
      <c:layout>
        <c:manualLayout>
          <c:xMode val="edge"/>
          <c:yMode val="edge"/>
          <c:x val="0.40277819439236845"/>
          <c:y val="2.72435897435897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8"/>
      <c:rotY val="20"/>
      <c:depthPercent val="100"/>
      <c:rAngAx val="1"/>
    </c:view3D>
    <c:floor>
      <c:thickness val="0"/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349285161370313E-2"/>
          <c:y val="0.22756445870339256"/>
          <c:w val="0.90476278130694487"/>
          <c:h val="0.5336546813255606"/>
        </c:manualLayout>
      </c:layout>
      <c:bar3DChart>
        <c:barDir val="col"/>
        <c:grouping val="clustered"/>
        <c:varyColors val="0"/>
        <c:ser>
          <c:idx val="0"/>
          <c:order val="0"/>
          <c:tx>
            <c:v>9月各分齡人口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4862204724409448E-3"/>
                  <c:y val="4.309690780839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560508061492312E-3"/>
                  <c:y val="5.2806143372703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9225721784776906E-4"/>
                  <c:y val="1.96935832239720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660948631421073E-3"/>
                  <c:y val="7.2221196959755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3742032245969255E-5"/>
                  <c:y val="6.9082185039370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334551931008624E-3"/>
                  <c:y val="4.34933426290463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032855268091491E-3"/>
                  <c:y val="5.7734238298337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1791924446944132E-2"/>
                  <c:y val="7.3485687335958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3522684664417E-3"/>
                  <c:y val="4.6234210958005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117875890513685E-3"/>
                  <c:y val="7.103360126859540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501452943381532E-3"/>
                  <c:y val="4.8667500546806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5033277090363704E-2"/>
                  <c:y val="2.6861876640419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7252413760779904E-2"/>
                  <c:y val="1.0247498359580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276949756280465E-3"/>
                  <c:y val="4.973206474190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9.8174446944131986E-3"/>
                  <c:y val="7.98252269247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2280418072740909E-3"/>
                  <c:y val="1.0869149168853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9058867641544809E-3"/>
                  <c:y val="8.9645532589676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5836145481814774E-3"/>
                  <c:y val="2.4560162401575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2771372328458943E-3"/>
                  <c:y val="5.1083702427821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3.093363329582711E-4"/>
                  <c:y val="3.9359826115485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6.6186257967755123E-3"/>
                  <c:y val="3.7539985236220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鹽埕105年終年齡層統計!$D$1:$X$1</c:f>
              <c:strCache>
                <c:ptCount val="21"/>
                <c:pt idx="0">
                  <c:v>0至4歲</c:v>
                </c:pt>
                <c:pt idx="1">
                  <c:v>5至9歲</c:v>
                </c:pt>
                <c:pt idx="2">
                  <c:v>10至14歲</c:v>
                </c:pt>
                <c:pt idx="3">
                  <c:v>15至19歲</c:v>
                </c:pt>
                <c:pt idx="4">
                  <c:v>20至24歲</c:v>
                </c:pt>
                <c:pt idx="5">
                  <c:v>25至29歲</c:v>
                </c:pt>
                <c:pt idx="6">
                  <c:v>30至34歲</c:v>
                </c:pt>
                <c:pt idx="7">
                  <c:v>35至39歲</c:v>
                </c:pt>
                <c:pt idx="8">
                  <c:v>40至44歲</c:v>
                </c:pt>
                <c:pt idx="9">
                  <c:v>45至49歲</c:v>
                </c:pt>
                <c:pt idx="10">
                  <c:v>50至54歲</c:v>
                </c:pt>
                <c:pt idx="11">
                  <c:v>55至59歲</c:v>
                </c:pt>
                <c:pt idx="12">
                  <c:v>60至64歲</c:v>
                </c:pt>
                <c:pt idx="13">
                  <c:v>65至69歲</c:v>
                </c:pt>
                <c:pt idx="14">
                  <c:v>70至74歲</c:v>
                </c:pt>
                <c:pt idx="15">
                  <c:v>75至79歲</c:v>
                </c:pt>
                <c:pt idx="16">
                  <c:v>80至84歲</c:v>
                </c:pt>
                <c:pt idx="17">
                  <c:v>85至89歲</c:v>
                </c:pt>
                <c:pt idx="18">
                  <c:v>90至94歲</c:v>
                </c:pt>
                <c:pt idx="19">
                  <c:v>95至99歲</c:v>
                </c:pt>
                <c:pt idx="20">
                  <c:v>100歲以上</c:v>
                </c:pt>
              </c:strCache>
            </c:strRef>
          </c:cat>
          <c:val>
            <c:numRef>
              <c:f>鹽埕105年終年齡層統計!$D$26:$X$26</c:f>
              <c:numCache>
                <c:formatCode>_-* #,##0_-;\-* #,##0_-;_-* "-"??_-;_-@_-</c:formatCode>
                <c:ptCount val="21"/>
                <c:pt idx="0">
                  <c:v>730</c:v>
                </c:pt>
                <c:pt idx="1">
                  <c:v>620</c:v>
                </c:pt>
                <c:pt idx="2">
                  <c:v>786</c:v>
                </c:pt>
                <c:pt idx="3">
                  <c:v>1158</c:v>
                </c:pt>
                <c:pt idx="4">
                  <c:v>1491</c:v>
                </c:pt>
                <c:pt idx="5">
                  <c:v>1584</c:v>
                </c:pt>
                <c:pt idx="6">
                  <c:v>1709</c:v>
                </c:pt>
                <c:pt idx="7">
                  <c:v>1795</c:v>
                </c:pt>
                <c:pt idx="8">
                  <c:v>1630</c:v>
                </c:pt>
                <c:pt idx="9">
                  <c:v>1810</c:v>
                </c:pt>
                <c:pt idx="10">
                  <c:v>2084</c:v>
                </c:pt>
                <c:pt idx="11">
                  <c:v>2271</c:v>
                </c:pt>
                <c:pt idx="12">
                  <c:v>2240</c:v>
                </c:pt>
                <c:pt idx="13">
                  <c:v>1635</c:v>
                </c:pt>
                <c:pt idx="14">
                  <c:v>1004</c:v>
                </c:pt>
                <c:pt idx="15">
                  <c:v>939</c:v>
                </c:pt>
                <c:pt idx="16">
                  <c:v>651</c:v>
                </c:pt>
                <c:pt idx="17">
                  <c:v>355</c:v>
                </c:pt>
                <c:pt idx="18">
                  <c:v>155</c:v>
                </c:pt>
                <c:pt idx="19">
                  <c:v>33</c:v>
                </c:pt>
                <c:pt idx="20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4694360"/>
        <c:axId val="454694752"/>
        <c:axId val="0"/>
      </c:bar3DChart>
      <c:catAx>
        <c:axId val="454694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各分齡層</a:t>
                </a:r>
              </a:p>
            </c:rich>
          </c:tx>
          <c:layout>
            <c:manualLayout>
              <c:xMode val="edge"/>
              <c:yMode val="edge"/>
              <c:x val="0.42261946423363816"/>
              <c:y val="0.92040732889158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69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69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600" b="0" i="0" u="none" strike="noStrike" baseline="0">
                    <a:solidFill>
                      <a:srgbClr val="3366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2.8769919385076864E-2"/>
              <c:y val="0.43055623906386703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9966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454694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5.1587301587301577E-2"/>
          <c:y val="0.13461555286358418"/>
          <c:w val="0.89682623005457818"/>
          <c:h val="7.53206810687128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16</xdr:row>
      <xdr:rowOff>0</xdr:rowOff>
    </xdr:to>
    <xdr:graphicFrame macro="">
      <xdr:nvGraphicFramePr>
        <xdr:cNvPr id="9769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14</xdr:col>
      <xdr:colOff>0</xdr:colOff>
      <xdr:row>32</xdr:row>
      <xdr:rowOff>0</xdr:rowOff>
    </xdr:to>
    <xdr:graphicFrame macro="">
      <xdr:nvGraphicFramePr>
        <xdr:cNvPr id="9770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0</xdr:colOff>
      <xdr:row>48</xdr:row>
      <xdr:rowOff>0</xdr:rowOff>
    </xdr:to>
    <xdr:graphicFrame macro="">
      <xdr:nvGraphicFramePr>
        <xdr:cNvPr id="9771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14</xdr:col>
      <xdr:colOff>0</xdr:colOff>
      <xdr:row>64</xdr:row>
      <xdr:rowOff>0</xdr:rowOff>
    </xdr:to>
    <xdr:graphicFrame macro="">
      <xdr:nvGraphicFramePr>
        <xdr:cNvPr id="9772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14</xdr:col>
      <xdr:colOff>0</xdr:colOff>
      <xdr:row>80</xdr:row>
      <xdr:rowOff>0</xdr:rowOff>
    </xdr:to>
    <xdr:graphicFrame macro="">
      <xdr:nvGraphicFramePr>
        <xdr:cNvPr id="9773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14</xdr:col>
      <xdr:colOff>0</xdr:colOff>
      <xdr:row>96</xdr:row>
      <xdr:rowOff>0</xdr:rowOff>
    </xdr:to>
    <xdr:graphicFrame macro="">
      <xdr:nvGraphicFramePr>
        <xdr:cNvPr id="9774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14</xdr:col>
      <xdr:colOff>0</xdr:colOff>
      <xdr:row>112</xdr:row>
      <xdr:rowOff>0</xdr:rowOff>
    </xdr:to>
    <xdr:graphicFrame macro="">
      <xdr:nvGraphicFramePr>
        <xdr:cNvPr id="9775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112</xdr:row>
      <xdr:rowOff>0</xdr:rowOff>
    </xdr:from>
    <xdr:to>
      <xdr:col>14</xdr:col>
      <xdr:colOff>0</xdr:colOff>
      <xdr:row>128</xdr:row>
      <xdr:rowOff>0</xdr:rowOff>
    </xdr:to>
    <xdr:graphicFrame macro="">
      <xdr:nvGraphicFramePr>
        <xdr:cNvPr id="9776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14</xdr:col>
      <xdr:colOff>0</xdr:colOff>
      <xdr:row>144</xdr:row>
      <xdr:rowOff>0</xdr:rowOff>
    </xdr:to>
    <xdr:graphicFrame macro="">
      <xdr:nvGraphicFramePr>
        <xdr:cNvPr id="9777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144</xdr:row>
      <xdr:rowOff>0</xdr:rowOff>
    </xdr:from>
    <xdr:to>
      <xdr:col>14</xdr:col>
      <xdr:colOff>0</xdr:colOff>
      <xdr:row>160</xdr:row>
      <xdr:rowOff>0</xdr:rowOff>
    </xdr:to>
    <xdr:graphicFrame macro="">
      <xdr:nvGraphicFramePr>
        <xdr:cNvPr id="9778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14</xdr:col>
      <xdr:colOff>0</xdr:colOff>
      <xdr:row>176</xdr:row>
      <xdr:rowOff>0</xdr:rowOff>
    </xdr:to>
    <xdr:graphicFrame macro="">
      <xdr:nvGraphicFramePr>
        <xdr:cNvPr id="9779" name="圖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14</xdr:col>
      <xdr:colOff>0</xdr:colOff>
      <xdr:row>192</xdr:row>
      <xdr:rowOff>0</xdr:rowOff>
    </xdr:to>
    <xdr:graphicFrame macro="">
      <xdr:nvGraphicFramePr>
        <xdr:cNvPr id="9780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Normal="100" workbookViewId="0">
      <selection activeCell="C2" sqref="C2"/>
    </sheetView>
  </sheetViews>
  <sheetFormatPr defaultColWidth="10.21875" defaultRowHeight="13.8"/>
  <cols>
    <col min="1" max="2" width="6.88671875" style="5" customWidth="1"/>
    <col min="3" max="3" width="11.88671875" style="5" customWidth="1"/>
    <col min="4" max="24" width="10.6640625" style="5" customWidth="1"/>
    <col min="25" max="16384" width="10.21875" style="5"/>
  </cols>
  <sheetData>
    <row r="1" spans="1:28" s="1" customFormat="1" ht="35.1" customHeight="1">
      <c r="A1" s="11" t="s">
        <v>0</v>
      </c>
      <c r="B1" s="10" t="s">
        <v>14</v>
      </c>
      <c r="C1" s="9" t="s">
        <v>15</v>
      </c>
      <c r="D1" s="7" t="s">
        <v>21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7" t="s">
        <v>28</v>
      </c>
      <c r="L1" s="7" t="s">
        <v>29</v>
      </c>
      <c r="M1" s="7" t="s">
        <v>30</v>
      </c>
      <c r="N1" s="7" t="s">
        <v>31</v>
      </c>
      <c r="O1" s="7" t="s">
        <v>32</v>
      </c>
      <c r="P1" s="7" t="s">
        <v>33</v>
      </c>
      <c r="Q1" s="7" t="s">
        <v>34</v>
      </c>
      <c r="R1" s="7" t="s">
        <v>35</v>
      </c>
      <c r="S1" s="7" t="s">
        <v>36</v>
      </c>
      <c r="T1" s="7" t="s">
        <v>37</v>
      </c>
      <c r="U1" s="7" t="s">
        <v>38</v>
      </c>
      <c r="V1" s="7" t="s">
        <v>39</v>
      </c>
      <c r="W1" s="7" t="s">
        <v>40</v>
      </c>
      <c r="X1" s="8" t="s">
        <v>16</v>
      </c>
      <c r="Y1" s="18"/>
      <c r="Z1" s="18"/>
      <c r="AA1" s="18"/>
      <c r="AB1" s="18"/>
    </row>
    <row r="2" spans="1:28" s="4" customFormat="1" ht="24.9" customHeight="1">
      <c r="A2" s="19" t="s">
        <v>2</v>
      </c>
      <c r="B2" s="12" t="s">
        <v>1</v>
      </c>
      <c r="C2" s="2">
        <f>SUM(D2:X2)</f>
        <v>24997</v>
      </c>
      <c r="D2" s="3">
        <f t="shared" ref="D2:X2" si="0">SUM(D3:D4)</f>
        <v>757</v>
      </c>
      <c r="E2" s="3">
        <f t="shared" si="0"/>
        <v>665</v>
      </c>
      <c r="F2" s="3">
        <f t="shared" si="0"/>
        <v>815</v>
      </c>
      <c r="G2" s="3">
        <f t="shared" si="0"/>
        <v>1240</v>
      </c>
      <c r="H2" s="3">
        <f t="shared" si="0"/>
        <v>1517</v>
      </c>
      <c r="I2" s="3">
        <f t="shared" si="0"/>
        <v>1598</v>
      </c>
      <c r="J2" s="3">
        <f t="shared" si="0"/>
        <v>1793</v>
      </c>
      <c r="K2" s="3">
        <f t="shared" si="0"/>
        <v>1832</v>
      </c>
      <c r="L2" s="3">
        <f t="shared" si="0"/>
        <v>1610</v>
      </c>
      <c r="M2" s="3">
        <f t="shared" si="0"/>
        <v>1882</v>
      </c>
      <c r="N2" s="3">
        <f t="shared" si="0"/>
        <v>2137</v>
      </c>
      <c r="O2" s="3">
        <f t="shared" si="0"/>
        <v>2293</v>
      </c>
      <c r="P2" s="3">
        <f t="shared" si="0"/>
        <v>2213</v>
      </c>
      <c r="Q2" s="3">
        <f t="shared" si="0"/>
        <v>1505</v>
      </c>
      <c r="R2" s="3">
        <f t="shared" si="0"/>
        <v>1028</v>
      </c>
      <c r="S2" s="3">
        <f t="shared" si="0"/>
        <v>944</v>
      </c>
      <c r="T2" s="3">
        <f t="shared" si="0"/>
        <v>625</v>
      </c>
      <c r="U2" s="3">
        <f t="shared" si="0"/>
        <v>378</v>
      </c>
      <c r="V2" s="3">
        <f t="shared" si="0"/>
        <v>138</v>
      </c>
      <c r="W2" s="3">
        <f t="shared" si="0"/>
        <v>27</v>
      </c>
      <c r="X2" s="16">
        <f t="shared" si="0"/>
        <v>0</v>
      </c>
    </row>
    <row r="3" spans="1:28" s="4" customFormat="1" ht="24.9" customHeight="1">
      <c r="A3" s="20"/>
      <c r="B3" s="13" t="s">
        <v>17</v>
      </c>
      <c r="C3" s="2">
        <f>SUM(D3:X3)</f>
        <v>12436</v>
      </c>
      <c r="D3" s="2">
        <v>375</v>
      </c>
      <c r="E3" s="2">
        <v>323</v>
      </c>
      <c r="F3" s="2">
        <v>417</v>
      </c>
      <c r="G3" s="2">
        <v>616</v>
      </c>
      <c r="H3" s="2">
        <v>780</v>
      </c>
      <c r="I3" s="2">
        <v>832</v>
      </c>
      <c r="J3" s="2">
        <v>922</v>
      </c>
      <c r="K3" s="2">
        <v>941</v>
      </c>
      <c r="L3" s="2">
        <v>788</v>
      </c>
      <c r="M3" s="2">
        <v>959</v>
      </c>
      <c r="N3" s="2">
        <v>1045</v>
      </c>
      <c r="O3" s="2">
        <v>1154</v>
      </c>
      <c r="P3" s="2">
        <v>1122</v>
      </c>
      <c r="Q3" s="2">
        <v>762</v>
      </c>
      <c r="R3" s="2">
        <v>492</v>
      </c>
      <c r="S3" s="2">
        <v>397</v>
      </c>
      <c r="T3" s="2">
        <v>254</v>
      </c>
      <c r="U3" s="2">
        <v>180</v>
      </c>
      <c r="V3" s="2">
        <v>66</v>
      </c>
      <c r="W3" s="2">
        <v>11</v>
      </c>
      <c r="X3" s="17">
        <v>0</v>
      </c>
    </row>
    <row r="4" spans="1:28" s="4" customFormat="1" ht="24.9" customHeight="1">
      <c r="A4" s="21"/>
      <c r="B4" s="14" t="s">
        <v>18</v>
      </c>
      <c r="C4" s="2">
        <f>SUM(D4:X4)</f>
        <v>12561</v>
      </c>
      <c r="D4" s="2">
        <v>382</v>
      </c>
      <c r="E4" s="2">
        <v>342</v>
      </c>
      <c r="F4" s="2">
        <v>398</v>
      </c>
      <c r="G4" s="2">
        <v>624</v>
      </c>
      <c r="H4" s="2">
        <v>737</v>
      </c>
      <c r="I4" s="2">
        <v>766</v>
      </c>
      <c r="J4" s="2">
        <v>871</v>
      </c>
      <c r="K4" s="2">
        <v>891</v>
      </c>
      <c r="L4" s="2">
        <v>822</v>
      </c>
      <c r="M4" s="2">
        <v>923</v>
      </c>
      <c r="N4" s="2">
        <v>1092</v>
      </c>
      <c r="O4" s="2">
        <v>1139</v>
      </c>
      <c r="P4" s="2">
        <v>1091</v>
      </c>
      <c r="Q4" s="2">
        <v>743</v>
      </c>
      <c r="R4" s="2">
        <v>536</v>
      </c>
      <c r="S4" s="2">
        <v>547</v>
      </c>
      <c r="T4" s="2">
        <v>371</v>
      </c>
      <c r="U4" s="2">
        <v>198</v>
      </c>
      <c r="V4" s="2">
        <v>72</v>
      </c>
      <c r="W4" s="2">
        <v>16</v>
      </c>
      <c r="X4" s="17">
        <v>0</v>
      </c>
    </row>
    <row r="5" spans="1:28" ht="24.9" customHeight="1">
      <c r="A5" s="19" t="s">
        <v>3</v>
      </c>
      <c r="B5" s="12" t="s">
        <v>1</v>
      </c>
      <c r="C5" s="3">
        <f>SUM(C6:C7)</f>
        <v>24983</v>
      </c>
      <c r="D5" s="3">
        <f>SUM(D6:D7)</f>
        <v>754</v>
      </c>
      <c r="E5" s="3">
        <f t="shared" ref="E5:W5" si="1">SUM(E6:E7)</f>
        <v>660</v>
      </c>
      <c r="F5" s="3">
        <f t="shared" si="1"/>
        <v>826</v>
      </c>
      <c r="G5" s="3">
        <f t="shared" si="1"/>
        <v>1228</v>
      </c>
      <c r="H5" s="3">
        <f t="shared" si="1"/>
        <v>1521</v>
      </c>
      <c r="I5" s="3">
        <f t="shared" si="1"/>
        <v>1589</v>
      </c>
      <c r="J5" s="3">
        <f t="shared" si="1"/>
        <v>1790</v>
      </c>
      <c r="K5" s="3">
        <f t="shared" si="1"/>
        <v>1834</v>
      </c>
      <c r="L5" s="3">
        <f t="shared" si="1"/>
        <v>1610</v>
      </c>
      <c r="M5" s="3">
        <f t="shared" si="1"/>
        <v>1877</v>
      </c>
      <c r="N5" s="3">
        <f t="shared" si="1"/>
        <v>2130</v>
      </c>
      <c r="O5" s="3">
        <f t="shared" si="1"/>
        <v>2287</v>
      </c>
      <c r="P5" s="3">
        <f t="shared" si="1"/>
        <v>2217</v>
      </c>
      <c r="Q5" s="3">
        <f t="shared" si="1"/>
        <v>1527</v>
      </c>
      <c r="R5" s="3">
        <f t="shared" si="1"/>
        <v>1019</v>
      </c>
      <c r="S5" s="3">
        <f t="shared" si="1"/>
        <v>951</v>
      </c>
      <c r="T5" s="3">
        <f t="shared" si="1"/>
        <v>620</v>
      </c>
      <c r="U5" s="3">
        <f t="shared" si="1"/>
        <v>374</v>
      </c>
      <c r="V5" s="3">
        <f t="shared" si="1"/>
        <v>142</v>
      </c>
      <c r="W5" s="3">
        <f t="shared" si="1"/>
        <v>27</v>
      </c>
      <c r="X5" s="17">
        <f>SUM(X6:X7)</f>
        <v>0</v>
      </c>
    </row>
    <row r="6" spans="1:28" ht="24.9" customHeight="1">
      <c r="A6" s="20"/>
      <c r="B6" s="13" t="s">
        <v>17</v>
      </c>
      <c r="C6" s="2">
        <f>SUM(D6:X6)</f>
        <v>12422</v>
      </c>
      <c r="D6" s="3">
        <v>375</v>
      </c>
      <c r="E6" s="3">
        <v>318</v>
      </c>
      <c r="F6" s="3">
        <v>424</v>
      </c>
      <c r="G6" s="3">
        <v>606</v>
      </c>
      <c r="H6" s="3">
        <v>787</v>
      </c>
      <c r="I6" s="3">
        <v>824</v>
      </c>
      <c r="J6" s="3">
        <v>920</v>
      </c>
      <c r="K6" s="3">
        <v>949</v>
      </c>
      <c r="L6" s="3">
        <v>782</v>
      </c>
      <c r="M6" s="3">
        <v>958</v>
      </c>
      <c r="N6" s="3">
        <v>1042</v>
      </c>
      <c r="O6" s="3">
        <v>1147</v>
      </c>
      <c r="P6" s="3">
        <v>1121</v>
      </c>
      <c r="Q6" s="3">
        <v>772</v>
      </c>
      <c r="R6" s="3">
        <v>489</v>
      </c>
      <c r="S6" s="3">
        <v>401</v>
      </c>
      <c r="T6" s="3">
        <v>250</v>
      </c>
      <c r="U6" s="3">
        <v>179</v>
      </c>
      <c r="V6" s="3">
        <v>67</v>
      </c>
      <c r="W6" s="3">
        <v>11</v>
      </c>
      <c r="X6" s="17">
        <v>0</v>
      </c>
    </row>
    <row r="7" spans="1:28" ht="24.9" customHeight="1">
      <c r="A7" s="21"/>
      <c r="B7" s="14" t="s">
        <v>18</v>
      </c>
      <c r="C7" s="2">
        <f>SUM(D7:X7)</f>
        <v>12561</v>
      </c>
      <c r="D7" s="3">
        <v>379</v>
      </c>
      <c r="E7" s="3">
        <v>342</v>
      </c>
      <c r="F7" s="3">
        <v>402</v>
      </c>
      <c r="G7" s="3">
        <v>622</v>
      </c>
      <c r="H7" s="3">
        <v>734</v>
      </c>
      <c r="I7" s="3">
        <v>765</v>
      </c>
      <c r="J7" s="3">
        <v>870</v>
      </c>
      <c r="K7" s="3">
        <v>885</v>
      </c>
      <c r="L7" s="3">
        <v>828</v>
      </c>
      <c r="M7" s="3">
        <v>919</v>
      </c>
      <c r="N7" s="3">
        <v>1088</v>
      </c>
      <c r="O7" s="3">
        <v>1140</v>
      </c>
      <c r="P7" s="3">
        <v>1096</v>
      </c>
      <c r="Q7" s="3">
        <v>755</v>
      </c>
      <c r="R7" s="3">
        <v>530</v>
      </c>
      <c r="S7" s="3">
        <v>550</v>
      </c>
      <c r="T7" s="3">
        <v>370</v>
      </c>
      <c r="U7" s="3">
        <v>195</v>
      </c>
      <c r="V7" s="3">
        <v>75</v>
      </c>
      <c r="W7" s="3">
        <v>16</v>
      </c>
      <c r="X7" s="17">
        <v>0</v>
      </c>
    </row>
    <row r="8" spans="1:28" ht="24.9" customHeight="1">
      <c r="A8" s="19" t="s">
        <v>4</v>
      </c>
      <c r="B8" s="12" t="s">
        <v>1</v>
      </c>
      <c r="C8" s="3">
        <f t="shared" ref="C8:W8" si="2">SUM(C9:C10)</f>
        <v>24903</v>
      </c>
      <c r="D8" s="3">
        <f t="shared" si="2"/>
        <v>750</v>
      </c>
      <c r="E8" s="3">
        <f t="shared" si="2"/>
        <v>648</v>
      </c>
      <c r="F8" s="3">
        <f t="shared" si="2"/>
        <v>820</v>
      </c>
      <c r="G8" s="3">
        <f t="shared" si="2"/>
        <v>1208</v>
      </c>
      <c r="H8" s="3">
        <f t="shared" si="2"/>
        <v>1524</v>
      </c>
      <c r="I8" s="3">
        <f t="shared" si="2"/>
        <v>1579</v>
      </c>
      <c r="J8" s="3">
        <f t="shared" si="2"/>
        <v>1770</v>
      </c>
      <c r="K8" s="3">
        <f t="shared" si="2"/>
        <v>1830</v>
      </c>
      <c r="L8" s="3">
        <f t="shared" si="2"/>
        <v>1598</v>
      </c>
      <c r="M8" s="3">
        <f t="shared" si="2"/>
        <v>1879</v>
      </c>
      <c r="N8" s="3">
        <f t="shared" si="2"/>
        <v>2127</v>
      </c>
      <c r="O8" s="3">
        <f t="shared" si="2"/>
        <v>2276</v>
      </c>
      <c r="P8" s="3">
        <f t="shared" si="2"/>
        <v>2212</v>
      </c>
      <c r="Q8" s="3">
        <f t="shared" si="2"/>
        <v>1561</v>
      </c>
      <c r="R8" s="3">
        <f t="shared" si="2"/>
        <v>1011</v>
      </c>
      <c r="S8" s="3">
        <f t="shared" si="2"/>
        <v>947</v>
      </c>
      <c r="T8" s="3">
        <f t="shared" si="2"/>
        <v>621</v>
      </c>
      <c r="U8" s="3">
        <f t="shared" si="2"/>
        <v>373</v>
      </c>
      <c r="V8" s="3">
        <f t="shared" si="2"/>
        <v>142</v>
      </c>
      <c r="W8" s="3">
        <f t="shared" si="2"/>
        <v>27</v>
      </c>
      <c r="X8" s="17">
        <f>SUM(X9:X10)</f>
        <v>0</v>
      </c>
    </row>
    <row r="9" spans="1:28" ht="24.9" customHeight="1">
      <c r="A9" s="20"/>
      <c r="B9" s="13" t="s">
        <v>17</v>
      </c>
      <c r="C9" s="3">
        <f>SUM(D9:X9)</f>
        <v>12371</v>
      </c>
      <c r="D9" s="3">
        <v>369</v>
      </c>
      <c r="E9" s="3">
        <v>309</v>
      </c>
      <c r="F9" s="3">
        <v>417</v>
      </c>
      <c r="G9" s="3">
        <v>600</v>
      </c>
      <c r="H9" s="3">
        <v>785</v>
      </c>
      <c r="I9" s="3">
        <v>826</v>
      </c>
      <c r="J9" s="3">
        <v>896</v>
      </c>
      <c r="K9" s="3">
        <v>960</v>
      </c>
      <c r="L9" s="3">
        <v>772</v>
      </c>
      <c r="M9" s="3">
        <v>957</v>
      </c>
      <c r="N9" s="3">
        <v>1042</v>
      </c>
      <c r="O9" s="3">
        <v>1142</v>
      </c>
      <c r="P9" s="3">
        <v>1124</v>
      </c>
      <c r="Q9" s="3">
        <v>782</v>
      </c>
      <c r="R9" s="3">
        <v>485</v>
      </c>
      <c r="S9" s="3">
        <v>403</v>
      </c>
      <c r="T9" s="3">
        <v>248</v>
      </c>
      <c r="U9" s="3">
        <v>177</v>
      </c>
      <c r="V9" s="3">
        <v>65</v>
      </c>
      <c r="W9" s="3">
        <v>12</v>
      </c>
      <c r="X9" s="17">
        <v>0</v>
      </c>
    </row>
    <row r="10" spans="1:28" ht="24.9" customHeight="1">
      <c r="A10" s="21"/>
      <c r="B10" s="14" t="s">
        <v>18</v>
      </c>
      <c r="C10" s="3">
        <f>SUM(D10:X10)</f>
        <v>12532</v>
      </c>
      <c r="D10" s="3">
        <v>381</v>
      </c>
      <c r="E10" s="3">
        <v>339</v>
      </c>
      <c r="F10" s="3">
        <v>403</v>
      </c>
      <c r="G10" s="3">
        <v>608</v>
      </c>
      <c r="H10" s="3">
        <v>739</v>
      </c>
      <c r="I10" s="3">
        <v>753</v>
      </c>
      <c r="J10" s="3">
        <v>874</v>
      </c>
      <c r="K10" s="3">
        <v>870</v>
      </c>
      <c r="L10" s="3">
        <v>826</v>
      </c>
      <c r="M10" s="3">
        <v>922</v>
      </c>
      <c r="N10" s="3">
        <v>1085</v>
      </c>
      <c r="O10" s="3">
        <v>1134</v>
      </c>
      <c r="P10" s="3">
        <v>1088</v>
      </c>
      <c r="Q10" s="3">
        <v>779</v>
      </c>
      <c r="R10" s="3">
        <v>526</v>
      </c>
      <c r="S10" s="3">
        <v>544</v>
      </c>
      <c r="T10" s="3">
        <v>373</v>
      </c>
      <c r="U10" s="3">
        <v>196</v>
      </c>
      <c r="V10" s="3">
        <v>77</v>
      </c>
      <c r="W10" s="3">
        <v>15</v>
      </c>
      <c r="X10" s="17">
        <v>0</v>
      </c>
    </row>
    <row r="11" spans="1:28" ht="24.9" customHeight="1">
      <c r="A11" s="19" t="s">
        <v>5</v>
      </c>
      <c r="B11" s="12" t="s">
        <v>1</v>
      </c>
      <c r="C11" s="6">
        <f>SUM(C12:C13)</f>
        <v>24877</v>
      </c>
      <c r="D11" s="6">
        <f t="shared" ref="D11:W11" si="3">SUM(D12:D13)</f>
        <v>744</v>
      </c>
      <c r="E11" s="6">
        <f t="shared" si="3"/>
        <v>652</v>
      </c>
      <c r="F11" s="6">
        <f t="shared" si="3"/>
        <v>810</v>
      </c>
      <c r="G11" s="6">
        <f t="shared" si="3"/>
        <v>1209</v>
      </c>
      <c r="H11" s="6">
        <f t="shared" si="3"/>
        <v>1498</v>
      </c>
      <c r="I11" s="6">
        <f t="shared" si="3"/>
        <v>1594</v>
      </c>
      <c r="J11" s="6">
        <f t="shared" si="3"/>
        <v>1764</v>
      </c>
      <c r="K11" s="6">
        <f t="shared" si="3"/>
        <v>1830</v>
      </c>
      <c r="L11" s="6">
        <f t="shared" si="3"/>
        <v>1600</v>
      </c>
      <c r="M11" s="6">
        <f t="shared" si="3"/>
        <v>1861</v>
      </c>
      <c r="N11" s="6">
        <f t="shared" si="3"/>
        <v>2127</v>
      </c>
      <c r="O11" s="6">
        <f t="shared" si="3"/>
        <v>2273</v>
      </c>
      <c r="P11" s="6">
        <f t="shared" si="3"/>
        <v>2225</v>
      </c>
      <c r="Q11" s="6">
        <f t="shared" si="3"/>
        <v>1577</v>
      </c>
      <c r="R11" s="6">
        <f t="shared" si="3"/>
        <v>1000</v>
      </c>
      <c r="S11" s="6">
        <f t="shared" si="3"/>
        <v>948</v>
      </c>
      <c r="T11" s="6">
        <f t="shared" si="3"/>
        <v>620</v>
      </c>
      <c r="U11" s="6">
        <f t="shared" si="3"/>
        <v>375</v>
      </c>
      <c r="V11" s="6">
        <f t="shared" si="3"/>
        <v>143</v>
      </c>
      <c r="W11" s="6">
        <f t="shared" si="3"/>
        <v>27</v>
      </c>
      <c r="X11" s="17">
        <f>SUM(X12:X13)</f>
        <v>0</v>
      </c>
    </row>
    <row r="12" spans="1:28" ht="24.9" customHeight="1">
      <c r="A12" s="20"/>
      <c r="B12" s="13" t="s">
        <v>17</v>
      </c>
      <c r="C12" s="2">
        <f>SUM(D12:X12)</f>
        <v>12360</v>
      </c>
      <c r="D12" s="6">
        <v>371</v>
      </c>
      <c r="E12" s="6">
        <v>310</v>
      </c>
      <c r="F12" s="6">
        <v>413</v>
      </c>
      <c r="G12" s="6">
        <v>601</v>
      </c>
      <c r="H12" s="6">
        <v>771</v>
      </c>
      <c r="I12" s="6">
        <v>829</v>
      </c>
      <c r="J12" s="6">
        <v>899</v>
      </c>
      <c r="K12" s="6">
        <v>959</v>
      </c>
      <c r="L12" s="6">
        <v>773</v>
      </c>
      <c r="M12" s="6">
        <v>947</v>
      </c>
      <c r="N12" s="6">
        <v>1045</v>
      </c>
      <c r="O12" s="6">
        <v>1140</v>
      </c>
      <c r="P12" s="6">
        <v>1128</v>
      </c>
      <c r="Q12" s="6">
        <v>786</v>
      </c>
      <c r="R12" s="6">
        <v>483</v>
      </c>
      <c r="S12" s="6">
        <v>403</v>
      </c>
      <c r="T12" s="6">
        <v>246</v>
      </c>
      <c r="U12" s="6">
        <v>177</v>
      </c>
      <c r="V12" s="6">
        <v>67</v>
      </c>
      <c r="W12" s="6">
        <v>12</v>
      </c>
      <c r="X12" s="17">
        <v>0</v>
      </c>
    </row>
    <row r="13" spans="1:28" ht="24.9" customHeight="1">
      <c r="A13" s="21"/>
      <c r="B13" s="14" t="s">
        <v>18</v>
      </c>
      <c r="C13" s="2">
        <f>SUM(D13:X13)</f>
        <v>12517</v>
      </c>
      <c r="D13" s="6">
        <v>373</v>
      </c>
      <c r="E13" s="6">
        <v>342</v>
      </c>
      <c r="F13" s="6">
        <v>397</v>
      </c>
      <c r="G13" s="6">
        <v>608</v>
      </c>
      <c r="H13" s="6">
        <v>727</v>
      </c>
      <c r="I13" s="6">
        <v>765</v>
      </c>
      <c r="J13" s="6">
        <v>865</v>
      </c>
      <c r="K13" s="6">
        <v>871</v>
      </c>
      <c r="L13" s="6">
        <v>827</v>
      </c>
      <c r="M13" s="6">
        <v>914</v>
      </c>
      <c r="N13" s="6">
        <v>1082</v>
      </c>
      <c r="O13" s="6">
        <v>1133</v>
      </c>
      <c r="P13" s="6">
        <v>1097</v>
      </c>
      <c r="Q13" s="6">
        <v>791</v>
      </c>
      <c r="R13" s="6">
        <v>517</v>
      </c>
      <c r="S13" s="6">
        <v>545</v>
      </c>
      <c r="T13" s="6">
        <v>374</v>
      </c>
      <c r="U13" s="6">
        <v>198</v>
      </c>
      <c r="V13" s="6">
        <v>76</v>
      </c>
      <c r="W13" s="6">
        <v>15</v>
      </c>
      <c r="X13" s="17">
        <v>0</v>
      </c>
    </row>
    <row r="14" spans="1:28" ht="24.9" customHeight="1">
      <c r="A14" s="19" t="s">
        <v>6</v>
      </c>
      <c r="B14" s="12" t="s">
        <v>1</v>
      </c>
      <c r="C14" s="3">
        <f>SUM(C15:C16)</f>
        <v>24866</v>
      </c>
      <c r="D14" s="3">
        <f t="shared" ref="D14:W14" si="4">SUM(D15:D16)</f>
        <v>744</v>
      </c>
      <c r="E14" s="3">
        <f t="shared" si="4"/>
        <v>645</v>
      </c>
      <c r="F14" s="3">
        <f t="shared" si="4"/>
        <v>809</v>
      </c>
      <c r="G14" s="3">
        <f t="shared" si="4"/>
        <v>1204</v>
      </c>
      <c r="H14" s="3">
        <f t="shared" si="4"/>
        <v>1479</v>
      </c>
      <c r="I14" s="3">
        <f t="shared" si="4"/>
        <v>1614</v>
      </c>
      <c r="J14" s="3">
        <f t="shared" si="4"/>
        <v>1741</v>
      </c>
      <c r="K14" s="3">
        <f t="shared" si="4"/>
        <v>1839</v>
      </c>
      <c r="L14" s="3">
        <f t="shared" si="4"/>
        <v>1602</v>
      </c>
      <c r="M14" s="3">
        <f t="shared" si="4"/>
        <v>1866</v>
      </c>
      <c r="N14" s="3">
        <f t="shared" si="4"/>
        <v>2105</v>
      </c>
      <c r="O14" s="3">
        <f t="shared" si="4"/>
        <v>2280</v>
      </c>
      <c r="P14" s="3">
        <f t="shared" si="4"/>
        <v>2231</v>
      </c>
      <c r="Q14" s="3">
        <f t="shared" si="4"/>
        <v>1587</v>
      </c>
      <c r="R14" s="3">
        <f t="shared" si="4"/>
        <v>999</v>
      </c>
      <c r="S14" s="3">
        <f t="shared" si="4"/>
        <v>952</v>
      </c>
      <c r="T14" s="3">
        <f t="shared" si="4"/>
        <v>624</v>
      </c>
      <c r="U14" s="3">
        <f t="shared" si="4"/>
        <v>374</v>
      </c>
      <c r="V14" s="3">
        <f t="shared" si="4"/>
        <v>143</v>
      </c>
      <c r="W14" s="3">
        <f t="shared" si="4"/>
        <v>28</v>
      </c>
      <c r="X14" s="17">
        <f>SUM(X15:X16)</f>
        <v>0</v>
      </c>
    </row>
    <row r="15" spans="1:28" ht="24.9" customHeight="1">
      <c r="A15" s="20"/>
      <c r="B15" s="13" t="s">
        <v>17</v>
      </c>
      <c r="C15" s="2">
        <f>SUM(D15:X15)</f>
        <v>12339</v>
      </c>
      <c r="D15" s="3">
        <v>369</v>
      </c>
      <c r="E15" s="3">
        <v>309</v>
      </c>
      <c r="F15" s="3">
        <v>412</v>
      </c>
      <c r="G15" s="3">
        <v>599</v>
      </c>
      <c r="H15" s="3">
        <v>751</v>
      </c>
      <c r="I15" s="3">
        <v>841</v>
      </c>
      <c r="J15" s="3">
        <v>889</v>
      </c>
      <c r="K15" s="3">
        <v>959</v>
      </c>
      <c r="L15" s="3">
        <v>772</v>
      </c>
      <c r="M15" s="3">
        <v>951</v>
      </c>
      <c r="N15" s="3">
        <v>1035</v>
      </c>
      <c r="O15" s="3">
        <v>1140</v>
      </c>
      <c r="P15" s="3">
        <v>1127</v>
      </c>
      <c r="Q15" s="3">
        <v>795</v>
      </c>
      <c r="R15" s="3">
        <v>484</v>
      </c>
      <c r="S15" s="3">
        <v>402</v>
      </c>
      <c r="T15" s="3">
        <v>248</v>
      </c>
      <c r="U15" s="3">
        <v>176</v>
      </c>
      <c r="V15" s="3">
        <v>68</v>
      </c>
      <c r="W15" s="3">
        <v>12</v>
      </c>
      <c r="X15" s="17">
        <v>0</v>
      </c>
    </row>
    <row r="16" spans="1:28" ht="24.9" customHeight="1">
      <c r="A16" s="21"/>
      <c r="B16" s="14" t="s">
        <v>18</v>
      </c>
      <c r="C16" s="2">
        <f>SUM(D16:X16)</f>
        <v>12527</v>
      </c>
      <c r="D16" s="3">
        <v>375</v>
      </c>
      <c r="E16" s="3">
        <v>336</v>
      </c>
      <c r="F16" s="3">
        <v>397</v>
      </c>
      <c r="G16" s="3">
        <v>605</v>
      </c>
      <c r="H16" s="3">
        <v>728</v>
      </c>
      <c r="I16" s="3">
        <v>773</v>
      </c>
      <c r="J16" s="3">
        <v>852</v>
      </c>
      <c r="K16" s="3">
        <v>880</v>
      </c>
      <c r="L16" s="3">
        <v>830</v>
      </c>
      <c r="M16" s="3">
        <v>915</v>
      </c>
      <c r="N16" s="3">
        <v>1070</v>
      </c>
      <c r="O16" s="3">
        <v>1140</v>
      </c>
      <c r="P16" s="3">
        <v>1104</v>
      </c>
      <c r="Q16" s="3">
        <v>792</v>
      </c>
      <c r="R16" s="3">
        <v>515</v>
      </c>
      <c r="S16" s="3">
        <v>550</v>
      </c>
      <c r="T16" s="3">
        <v>376</v>
      </c>
      <c r="U16" s="3">
        <v>198</v>
      </c>
      <c r="V16" s="3">
        <v>75</v>
      </c>
      <c r="W16" s="3">
        <v>16</v>
      </c>
      <c r="X16" s="17">
        <v>0</v>
      </c>
    </row>
    <row r="17" spans="1:25" ht="24.9" customHeight="1">
      <c r="A17" s="19" t="s">
        <v>7</v>
      </c>
      <c r="B17" s="12" t="s">
        <v>1</v>
      </c>
      <c r="C17" s="3">
        <f>SUM(C18:C19)</f>
        <v>24829</v>
      </c>
      <c r="D17" s="3">
        <f t="shared" ref="D17:W17" si="5">SUM(D18:D19)</f>
        <v>737</v>
      </c>
      <c r="E17" s="3">
        <f t="shared" si="5"/>
        <v>643</v>
      </c>
      <c r="F17" s="3">
        <f t="shared" si="5"/>
        <v>800</v>
      </c>
      <c r="G17" s="3">
        <f t="shared" si="5"/>
        <v>1199</v>
      </c>
      <c r="H17" s="3">
        <f t="shared" si="5"/>
        <v>1484</v>
      </c>
      <c r="I17" s="3">
        <f t="shared" si="5"/>
        <v>1605</v>
      </c>
      <c r="J17" s="3">
        <f t="shared" si="5"/>
        <v>1735</v>
      </c>
      <c r="K17" s="3">
        <f t="shared" si="5"/>
        <v>1819</v>
      </c>
      <c r="L17" s="3">
        <f t="shared" si="5"/>
        <v>1617</v>
      </c>
      <c r="M17" s="3">
        <f t="shared" si="5"/>
        <v>1845</v>
      </c>
      <c r="N17" s="3">
        <f t="shared" si="5"/>
        <v>2121</v>
      </c>
      <c r="O17" s="3">
        <f t="shared" si="5"/>
        <v>2272</v>
      </c>
      <c r="P17" s="3">
        <f t="shared" si="5"/>
        <v>2230</v>
      </c>
      <c r="Q17" s="3">
        <f t="shared" si="5"/>
        <v>1599</v>
      </c>
      <c r="R17" s="3">
        <f t="shared" si="5"/>
        <v>990</v>
      </c>
      <c r="S17" s="3">
        <f t="shared" si="5"/>
        <v>953</v>
      </c>
      <c r="T17" s="3">
        <f t="shared" si="5"/>
        <v>633</v>
      </c>
      <c r="U17" s="3">
        <f t="shared" si="5"/>
        <v>370</v>
      </c>
      <c r="V17" s="3">
        <f t="shared" si="5"/>
        <v>147</v>
      </c>
      <c r="W17" s="3">
        <f t="shared" si="5"/>
        <v>30</v>
      </c>
      <c r="X17" s="17">
        <f>SUM(X18:X19)</f>
        <v>0</v>
      </c>
    </row>
    <row r="18" spans="1:25" ht="24.9" customHeight="1">
      <c r="A18" s="20"/>
      <c r="B18" s="13" t="s">
        <v>17</v>
      </c>
      <c r="C18" s="2">
        <f>SUM(D18:X18)</f>
        <v>12313</v>
      </c>
      <c r="D18" s="3">
        <v>365</v>
      </c>
      <c r="E18" s="3">
        <v>304</v>
      </c>
      <c r="F18" s="3">
        <v>408</v>
      </c>
      <c r="G18" s="3">
        <v>606</v>
      </c>
      <c r="H18" s="3">
        <v>745</v>
      </c>
      <c r="I18" s="3">
        <v>833</v>
      </c>
      <c r="J18" s="3">
        <v>885</v>
      </c>
      <c r="K18" s="3">
        <v>951</v>
      </c>
      <c r="L18" s="3">
        <v>778</v>
      </c>
      <c r="M18" s="3">
        <v>952</v>
      </c>
      <c r="N18" s="3">
        <v>1036</v>
      </c>
      <c r="O18" s="3">
        <v>1131</v>
      </c>
      <c r="P18" s="3">
        <v>1128</v>
      </c>
      <c r="Q18" s="3">
        <v>801</v>
      </c>
      <c r="R18" s="3">
        <v>482</v>
      </c>
      <c r="S18" s="3">
        <v>400</v>
      </c>
      <c r="T18" s="3">
        <v>252</v>
      </c>
      <c r="U18" s="3">
        <v>176</v>
      </c>
      <c r="V18" s="3">
        <v>67</v>
      </c>
      <c r="W18" s="3">
        <v>13</v>
      </c>
      <c r="X18" s="17">
        <v>0</v>
      </c>
    </row>
    <row r="19" spans="1:25" ht="24.9" customHeight="1">
      <c r="A19" s="21"/>
      <c r="B19" s="14" t="s">
        <v>18</v>
      </c>
      <c r="C19" s="2">
        <f>SUM(D19:X19)</f>
        <v>12516</v>
      </c>
      <c r="D19" s="3">
        <v>372</v>
      </c>
      <c r="E19" s="3">
        <v>339</v>
      </c>
      <c r="F19" s="3">
        <v>392</v>
      </c>
      <c r="G19" s="3">
        <v>593</v>
      </c>
      <c r="H19" s="3">
        <v>739</v>
      </c>
      <c r="I19" s="3">
        <v>772</v>
      </c>
      <c r="J19" s="3">
        <v>850</v>
      </c>
      <c r="K19" s="3">
        <v>868</v>
      </c>
      <c r="L19" s="3">
        <v>839</v>
      </c>
      <c r="M19" s="3">
        <v>893</v>
      </c>
      <c r="N19" s="3">
        <v>1085</v>
      </c>
      <c r="O19" s="3">
        <v>1141</v>
      </c>
      <c r="P19" s="3">
        <v>1102</v>
      </c>
      <c r="Q19" s="3">
        <v>798</v>
      </c>
      <c r="R19" s="3">
        <v>508</v>
      </c>
      <c r="S19" s="3">
        <v>553</v>
      </c>
      <c r="T19" s="3">
        <v>381</v>
      </c>
      <c r="U19" s="3">
        <v>194</v>
      </c>
      <c r="V19" s="3">
        <v>80</v>
      </c>
      <c r="W19" s="3">
        <v>17</v>
      </c>
      <c r="X19" s="17">
        <v>0</v>
      </c>
      <c r="Y19" s="5" t="s">
        <v>20</v>
      </c>
    </row>
    <row r="20" spans="1:25" ht="24.9" customHeight="1">
      <c r="A20" s="19" t="s">
        <v>8</v>
      </c>
      <c r="B20" s="12" t="s">
        <v>1</v>
      </c>
      <c r="C20" s="6">
        <f>SUM(C21:C22)</f>
        <v>24771</v>
      </c>
      <c r="D20" s="6">
        <f t="shared" ref="D20:W20" si="6">SUM(D21:D22)</f>
        <v>730</v>
      </c>
      <c r="E20" s="6">
        <f t="shared" si="6"/>
        <v>638</v>
      </c>
      <c r="F20" s="6">
        <f t="shared" si="6"/>
        <v>792</v>
      </c>
      <c r="G20" s="6">
        <f t="shared" si="6"/>
        <v>1184</v>
      </c>
      <c r="H20" s="6">
        <f t="shared" si="6"/>
        <v>1490</v>
      </c>
      <c r="I20" s="6">
        <f t="shared" si="6"/>
        <v>1596</v>
      </c>
      <c r="J20" s="6">
        <f t="shared" si="6"/>
        <v>1719</v>
      </c>
      <c r="K20" s="6">
        <f t="shared" si="6"/>
        <v>1810</v>
      </c>
      <c r="L20" s="6">
        <f t="shared" si="6"/>
        <v>1629</v>
      </c>
      <c r="M20" s="6">
        <f t="shared" si="6"/>
        <v>1825</v>
      </c>
      <c r="N20" s="6">
        <f t="shared" si="6"/>
        <v>2113</v>
      </c>
      <c r="O20" s="6">
        <f t="shared" si="6"/>
        <v>2272</v>
      </c>
      <c r="P20" s="6">
        <f t="shared" si="6"/>
        <v>2234</v>
      </c>
      <c r="Q20" s="6">
        <f t="shared" si="6"/>
        <v>1612</v>
      </c>
      <c r="R20" s="6">
        <f t="shared" si="6"/>
        <v>1001</v>
      </c>
      <c r="S20" s="6">
        <f t="shared" si="6"/>
        <v>944</v>
      </c>
      <c r="T20" s="6">
        <f t="shared" si="6"/>
        <v>638</v>
      </c>
      <c r="U20" s="6">
        <f t="shared" si="6"/>
        <v>362</v>
      </c>
      <c r="V20" s="6">
        <f t="shared" si="6"/>
        <v>150</v>
      </c>
      <c r="W20" s="6">
        <f t="shared" si="6"/>
        <v>32</v>
      </c>
      <c r="X20" s="17">
        <f>SUM(X21:X22)</f>
        <v>0</v>
      </c>
    </row>
    <row r="21" spans="1:25" ht="24.9" customHeight="1">
      <c r="A21" s="20"/>
      <c r="B21" s="13" t="s">
        <v>17</v>
      </c>
      <c r="C21" s="2">
        <f>SUM(D21:X21)</f>
        <v>12295</v>
      </c>
      <c r="D21" s="6">
        <v>362</v>
      </c>
      <c r="E21" s="6">
        <v>300</v>
      </c>
      <c r="F21" s="6">
        <v>410</v>
      </c>
      <c r="G21" s="6">
        <v>597</v>
      </c>
      <c r="H21" s="6">
        <v>750</v>
      </c>
      <c r="I21" s="6">
        <v>830</v>
      </c>
      <c r="J21" s="6">
        <v>881</v>
      </c>
      <c r="K21" s="6">
        <v>945</v>
      </c>
      <c r="L21" s="6">
        <v>785</v>
      </c>
      <c r="M21" s="6">
        <v>944</v>
      </c>
      <c r="N21" s="6">
        <v>1024</v>
      </c>
      <c r="O21" s="6">
        <v>1132</v>
      </c>
      <c r="P21" s="6">
        <v>1129</v>
      </c>
      <c r="Q21" s="6">
        <v>814</v>
      </c>
      <c r="R21" s="6">
        <v>484</v>
      </c>
      <c r="S21" s="6">
        <v>400</v>
      </c>
      <c r="T21" s="6">
        <v>254</v>
      </c>
      <c r="U21" s="6">
        <v>173</v>
      </c>
      <c r="V21" s="6">
        <v>68</v>
      </c>
      <c r="W21" s="6">
        <v>13</v>
      </c>
      <c r="X21" s="17">
        <v>0</v>
      </c>
    </row>
    <row r="22" spans="1:25" ht="24.9" customHeight="1">
      <c r="A22" s="21"/>
      <c r="B22" s="14" t="s">
        <v>18</v>
      </c>
      <c r="C22" s="2">
        <f>SUM(D22:X22)</f>
        <v>12476</v>
      </c>
      <c r="D22" s="6">
        <v>368</v>
      </c>
      <c r="E22" s="6">
        <v>338</v>
      </c>
      <c r="F22" s="6">
        <v>382</v>
      </c>
      <c r="G22" s="6">
        <v>587</v>
      </c>
      <c r="H22" s="6">
        <v>740</v>
      </c>
      <c r="I22" s="6">
        <v>766</v>
      </c>
      <c r="J22" s="6">
        <v>838</v>
      </c>
      <c r="K22" s="6">
        <v>865</v>
      </c>
      <c r="L22" s="6">
        <v>844</v>
      </c>
      <c r="M22" s="6">
        <v>881</v>
      </c>
      <c r="N22" s="6">
        <v>1089</v>
      </c>
      <c r="O22" s="6">
        <v>1140</v>
      </c>
      <c r="P22" s="6">
        <v>1105</v>
      </c>
      <c r="Q22" s="6">
        <v>798</v>
      </c>
      <c r="R22" s="6">
        <v>517</v>
      </c>
      <c r="S22" s="6">
        <v>544</v>
      </c>
      <c r="T22" s="6">
        <v>384</v>
      </c>
      <c r="U22" s="6">
        <v>189</v>
      </c>
      <c r="V22" s="6">
        <v>82</v>
      </c>
      <c r="W22" s="6">
        <v>19</v>
      </c>
      <c r="X22" s="17">
        <v>0</v>
      </c>
    </row>
    <row r="23" spans="1:25" ht="24.9" customHeight="1">
      <c r="A23" s="19" t="s">
        <v>9</v>
      </c>
      <c r="B23" s="12" t="s">
        <v>1</v>
      </c>
      <c r="C23" s="3">
        <f>SUM(C24:C25)</f>
        <v>24728</v>
      </c>
      <c r="D23" s="3">
        <f t="shared" ref="D23:W23" si="7">SUM(D24:D25)</f>
        <v>735</v>
      </c>
      <c r="E23" s="3">
        <f t="shared" si="7"/>
        <v>628</v>
      </c>
      <c r="F23" s="3">
        <f t="shared" si="7"/>
        <v>780</v>
      </c>
      <c r="G23" s="3">
        <f t="shared" si="7"/>
        <v>1181</v>
      </c>
      <c r="H23" s="3">
        <f t="shared" si="7"/>
        <v>1478</v>
      </c>
      <c r="I23" s="3">
        <f t="shared" si="7"/>
        <v>1592</v>
      </c>
      <c r="J23" s="3">
        <f t="shared" si="7"/>
        <v>1718</v>
      </c>
      <c r="K23" s="3">
        <f t="shared" si="7"/>
        <v>1802</v>
      </c>
      <c r="L23" s="3">
        <f t="shared" si="7"/>
        <v>1635</v>
      </c>
      <c r="M23" s="3">
        <f t="shared" si="7"/>
        <v>1805</v>
      </c>
      <c r="N23" s="3">
        <f t="shared" si="7"/>
        <v>2115</v>
      </c>
      <c r="O23" s="3">
        <f t="shared" si="7"/>
        <v>2272</v>
      </c>
      <c r="P23" s="3">
        <f t="shared" si="7"/>
        <v>2230</v>
      </c>
      <c r="Q23" s="3">
        <f t="shared" si="7"/>
        <v>1622</v>
      </c>
      <c r="R23" s="3">
        <f t="shared" si="7"/>
        <v>1008</v>
      </c>
      <c r="S23" s="3">
        <f t="shared" si="7"/>
        <v>936</v>
      </c>
      <c r="T23" s="3">
        <f t="shared" si="7"/>
        <v>649</v>
      </c>
      <c r="U23" s="3">
        <f t="shared" si="7"/>
        <v>359</v>
      </c>
      <c r="V23" s="3">
        <f t="shared" si="7"/>
        <v>150</v>
      </c>
      <c r="W23" s="3">
        <f t="shared" si="7"/>
        <v>33</v>
      </c>
      <c r="X23" s="17">
        <f>SUM(X24:X25)</f>
        <v>0</v>
      </c>
    </row>
    <row r="24" spans="1:25" ht="24.9" customHeight="1">
      <c r="A24" s="20"/>
      <c r="B24" s="13" t="s">
        <v>17</v>
      </c>
      <c r="C24" s="2">
        <f>SUM(D24:X24)</f>
        <v>12271</v>
      </c>
      <c r="D24" s="3">
        <v>363</v>
      </c>
      <c r="E24" s="3">
        <v>299</v>
      </c>
      <c r="F24" s="3">
        <v>404</v>
      </c>
      <c r="G24" s="3">
        <v>594</v>
      </c>
      <c r="H24" s="3">
        <v>746</v>
      </c>
      <c r="I24" s="3">
        <v>826</v>
      </c>
      <c r="J24" s="3">
        <v>877</v>
      </c>
      <c r="K24" s="3">
        <v>944</v>
      </c>
      <c r="L24" s="3">
        <v>787</v>
      </c>
      <c r="M24" s="3">
        <v>932</v>
      </c>
      <c r="N24" s="3">
        <v>1022</v>
      </c>
      <c r="O24" s="3">
        <v>1133</v>
      </c>
      <c r="P24" s="3">
        <v>1130</v>
      </c>
      <c r="Q24" s="3">
        <v>814</v>
      </c>
      <c r="R24" s="3">
        <v>490</v>
      </c>
      <c r="S24" s="3">
        <v>394</v>
      </c>
      <c r="T24" s="3">
        <v>262</v>
      </c>
      <c r="U24" s="3">
        <v>173</v>
      </c>
      <c r="V24" s="3">
        <v>68</v>
      </c>
      <c r="W24" s="3">
        <v>13</v>
      </c>
      <c r="X24" s="17">
        <v>0</v>
      </c>
      <c r="Y24" s="5" t="s">
        <v>19</v>
      </c>
    </row>
    <row r="25" spans="1:25" ht="24.9" customHeight="1">
      <c r="A25" s="21"/>
      <c r="B25" s="14" t="s">
        <v>18</v>
      </c>
      <c r="C25" s="2">
        <f>SUM(D25:X25)</f>
        <v>12457</v>
      </c>
      <c r="D25" s="3">
        <v>372</v>
      </c>
      <c r="E25" s="3">
        <v>329</v>
      </c>
      <c r="F25" s="3">
        <v>376</v>
      </c>
      <c r="G25" s="3">
        <v>587</v>
      </c>
      <c r="H25" s="3">
        <v>732</v>
      </c>
      <c r="I25" s="3">
        <v>766</v>
      </c>
      <c r="J25" s="3">
        <v>841</v>
      </c>
      <c r="K25" s="3">
        <v>858</v>
      </c>
      <c r="L25" s="3">
        <v>848</v>
      </c>
      <c r="M25" s="3">
        <v>873</v>
      </c>
      <c r="N25" s="3">
        <v>1093</v>
      </c>
      <c r="O25" s="3">
        <v>1139</v>
      </c>
      <c r="P25" s="3">
        <v>1100</v>
      </c>
      <c r="Q25" s="3">
        <v>808</v>
      </c>
      <c r="R25" s="3">
        <v>518</v>
      </c>
      <c r="S25" s="3">
        <v>542</v>
      </c>
      <c r="T25" s="3">
        <v>387</v>
      </c>
      <c r="U25" s="3">
        <v>186</v>
      </c>
      <c r="V25" s="3">
        <v>82</v>
      </c>
      <c r="W25" s="3">
        <v>20</v>
      </c>
      <c r="X25" s="17">
        <v>0</v>
      </c>
    </row>
    <row r="26" spans="1:25" ht="24.9" customHeight="1">
      <c r="A26" s="19" t="s">
        <v>10</v>
      </c>
      <c r="B26" s="12" t="s">
        <v>1</v>
      </c>
      <c r="C26" s="6">
        <f t="shared" ref="C26:W26" si="8">SUM(C27:C28)</f>
        <v>24680</v>
      </c>
      <c r="D26" s="6">
        <f t="shared" si="8"/>
        <v>730</v>
      </c>
      <c r="E26" s="6">
        <f t="shared" si="8"/>
        <v>620</v>
      </c>
      <c r="F26" s="6">
        <f t="shared" si="8"/>
        <v>786</v>
      </c>
      <c r="G26" s="6">
        <f t="shared" si="8"/>
        <v>1158</v>
      </c>
      <c r="H26" s="6">
        <f t="shared" si="8"/>
        <v>1491</v>
      </c>
      <c r="I26" s="6">
        <f t="shared" si="8"/>
        <v>1584</v>
      </c>
      <c r="J26" s="6">
        <f t="shared" si="8"/>
        <v>1709</v>
      </c>
      <c r="K26" s="6">
        <f t="shared" si="8"/>
        <v>1795</v>
      </c>
      <c r="L26" s="6">
        <f t="shared" si="8"/>
        <v>1630</v>
      </c>
      <c r="M26" s="6">
        <f t="shared" si="8"/>
        <v>1810</v>
      </c>
      <c r="N26" s="6">
        <f t="shared" si="8"/>
        <v>2084</v>
      </c>
      <c r="O26" s="6">
        <f t="shared" si="8"/>
        <v>2271</v>
      </c>
      <c r="P26" s="6">
        <f t="shared" si="8"/>
        <v>2240</v>
      </c>
      <c r="Q26" s="6">
        <f t="shared" si="8"/>
        <v>1635</v>
      </c>
      <c r="R26" s="6">
        <f t="shared" si="8"/>
        <v>1004</v>
      </c>
      <c r="S26" s="6">
        <f t="shared" si="8"/>
        <v>939</v>
      </c>
      <c r="T26" s="6">
        <f t="shared" si="8"/>
        <v>651</v>
      </c>
      <c r="U26" s="6">
        <f t="shared" si="8"/>
        <v>355</v>
      </c>
      <c r="V26" s="6">
        <f t="shared" si="8"/>
        <v>155</v>
      </c>
      <c r="W26" s="6">
        <f t="shared" si="8"/>
        <v>33</v>
      </c>
      <c r="X26" s="17">
        <f>SUM(X27:X28)</f>
        <v>0</v>
      </c>
    </row>
    <row r="27" spans="1:25" ht="24.9" customHeight="1">
      <c r="A27" s="20"/>
      <c r="B27" s="13" t="s">
        <v>17</v>
      </c>
      <c r="C27" s="2">
        <f>SUM(D27:X27)</f>
        <v>12237</v>
      </c>
      <c r="D27" s="6">
        <v>366</v>
      </c>
      <c r="E27" s="6">
        <v>296</v>
      </c>
      <c r="F27" s="6">
        <v>406</v>
      </c>
      <c r="G27" s="6">
        <v>586</v>
      </c>
      <c r="H27" s="6">
        <v>749</v>
      </c>
      <c r="I27" s="6">
        <v>821</v>
      </c>
      <c r="J27" s="6">
        <v>874</v>
      </c>
      <c r="K27" s="6">
        <v>935</v>
      </c>
      <c r="L27" s="6">
        <v>784</v>
      </c>
      <c r="M27" s="6">
        <v>931</v>
      </c>
      <c r="N27" s="6">
        <v>1000</v>
      </c>
      <c r="O27" s="6">
        <v>1137</v>
      </c>
      <c r="P27" s="6">
        <v>1132</v>
      </c>
      <c r="Q27" s="6">
        <v>821</v>
      </c>
      <c r="R27" s="6">
        <v>488</v>
      </c>
      <c r="S27" s="6">
        <v>395</v>
      </c>
      <c r="T27" s="6">
        <v>261</v>
      </c>
      <c r="U27" s="6">
        <v>169</v>
      </c>
      <c r="V27" s="6">
        <v>73</v>
      </c>
      <c r="W27" s="6">
        <v>13</v>
      </c>
      <c r="X27" s="17">
        <v>0</v>
      </c>
    </row>
    <row r="28" spans="1:25" ht="24.9" customHeight="1">
      <c r="A28" s="21"/>
      <c r="B28" s="14" t="s">
        <v>18</v>
      </c>
      <c r="C28" s="2">
        <f>SUM(D28:X28)</f>
        <v>12443</v>
      </c>
      <c r="D28" s="6">
        <v>364</v>
      </c>
      <c r="E28" s="6">
        <v>324</v>
      </c>
      <c r="F28" s="6">
        <v>380</v>
      </c>
      <c r="G28" s="6">
        <v>572</v>
      </c>
      <c r="H28" s="6">
        <v>742</v>
      </c>
      <c r="I28" s="6">
        <v>763</v>
      </c>
      <c r="J28" s="6">
        <v>835</v>
      </c>
      <c r="K28" s="6">
        <v>860</v>
      </c>
      <c r="L28" s="6">
        <v>846</v>
      </c>
      <c r="M28" s="6">
        <v>879</v>
      </c>
      <c r="N28" s="6">
        <v>1084</v>
      </c>
      <c r="O28" s="6">
        <v>1134</v>
      </c>
      <c r="P28" s="6">
        <v>1108</v>
      </c>
      <c r="Q28" s="6">
        <v>814</v>
      </c>
      <c r="R28" s="6">
        <v>516</v>
      </c>
      <c r="S28" s="6">
        <v>544</v>
      </c>
      <c r="T28" s="6">
        <v>390</v>
      </c>
      <c r="U28" s="6">
        <v>186</v>
      </c>
      <c r="V28" s="6">
        <v>82</v>
      </c>
      <c r="W28" s="6">
        <v>20</v>
      </c>
      <c r="X28" s="17">
        <v>0</v>
      </c>
    </row>
    <row r="29" spans="1:25" ht="24.9" customHeight="1">
      <c r="A29" s="19" t="s">
        <v>11</v>
      </c>
      <c r="B29" s="12" t="s">
        <v>1</v>
      </c>
      <c r="C29" s="3">
        <f>SUM(C30:C31)</f>
        <v>24688</v>
      </c>
      <c r="D29" s="3">
        <f t="shared" ref="D29:W29" si="9">SUM(D30:D31)</f>
        <v>723</v>
      </c>
      <c r="E29" s="3">
        <f t="shared" si="9"/>
        <v>623</v>
      </c>
      <c r="F29" s="3">
        <f t="shared" si="9"/>
        <v>784</v>
      </c>
      <c r="G29" s="3">
        <f t="shared" si="9"/>
        <v>1151</v>
      </c>
      <c r="H29" s="3">
        <f t="shared" si="9"/>
        <v>1477</v>
      </c>
      <c r="I29" s="3">
        <f t="shared" si="9"/>
        <v>1587</v>
      </c>
      <c r="J29" s="3">
        <f t="shared" si="9"/>
        <v>1702</v>
      </c>
      <c r="K29" s="3">
        <f t="shared" si="9"/>
        <v>1804</v>
      </c>
      <c r="L29" s="3">
        <f t="shared" si="9"/>
        <v>1626</v>
      </c>
      <c r="M29" s="3">
        <f t="shared" si="9"/>
        <v>1812</v>
      </c>
      <c r="N29" s="3">
        <f t="shared" si="9"/>
        <v>2077</v>
      </c>
      <c r="O29" s="3">
        <f t="shared" si="9"/>
        <v>2258</v>
      </c>
      <c r="P29" s="3">
        <f t="shared" si="9"/>
        <v>2252</v>
      </c>
      <c r="Q29" s="3">
        <f t="shared" si="9"/>
        <v>1657</v>
      </c>
      <c r="R29" s="3">
        <f t="shared" si="9"/>
        <v>1007</v>
      </c>
      <c r="S29" s="3">
        <f t="shared" si="9"/>
        <v>942</v>
      </c>
      <c r="T29" s="3">
        <f t="shared" si="9"/>
        <v>662</v>
      </c>
      <c r="U29" s="3">
        <f t="shared" si="9"/>
        <v>357</v>
      </c>
      <c r="V29" s="3">
        <f t="shared" si="9"/>
        <v>154</v>
      </c>
      <c r="W29" s="3">
        <f t="shared" si="9"/>
        <v>33</v>
      </c>
      <c r="X29" s="17">
        <f>SUM(X30:X31)</f>
        <v>0</v>
      </c>
    </row>
    <row r="30" spans="1:25" ht="24.9" customHeight="1">
      <c r="A30" s="20"/>
      <c r="B30" s="13" t="s">
        <v>17</v>
      </c>
      <c r="C30" s="2">
        <f>SUM(D30:X30)</f>
        <v>12239</v>
      </c>
      <c r="D30" s="3">
        <v>361</v>
      </c>
      <c r="E30" s="3">
        <v>300</v>
      </c>
      <c r="F30" s="3">
        <v>400</v>
      </c>
      <c r="G30" s="3">
        <v>584</v>
      </c>
      <c r="H30" s="3">
        <v>742</v>
      </c>
      <c r="I30" s="3">
        <v>828</v>
      </c>
      <c r="J30" s="3">
        <v>866</v>
      </c>
      <c r="K30" s="3">
        <v>939</v>
      </c>
      <c r="L30" s="3">
        <v>783</v>
      </c>
      <c r="M30" s="3">
        <v>935</v>
      </c>
      <c r="N30" s="3">
        <v>999</v>
      </c>
      <c r="O30" s="3">
        <v>1125</v>
      </c>
      <c r="P30" s="3">
        <v>1140</v>
      </c>
      <c r="Q30" s="3">
        <v>828</v>
      </c>
      <c r="R30" s="3">
        <v>494</v>
      </c>
      <c r="S30" s="3">
        <v>397</v>
      </c>
      <c r="T30" s="3">
        <v>260</v>
      </c>
      <c r="U30" s="3">
        <v>172</v>
      </c>
      <c r="V30" s="3">
        <v>73</v>
      </c>
      <c r="W30" s="3">
        <v>13</v>
      </c>
      <c r="X30" s="17">
        <v>0</v>
      </c>
    </row>
    <row r="31" spans="1:25" ht="24.9" customHeight="1">
      <c r="A31" s="21"/>
      <c r="B31" s="14" t="s">
        <v>18</v>
      </c>
      <c r="C31" s="2">
        <f>SUM(D31:X31)</f>
        <v>12449</v>
      </c>
      <c r="D31" s="3">
        <v>362</v>
      </c>
      <c r="E31" s="3">
        <v>323</v>
      </c>
      <c r="F31" s="3">
        <v>384</v>
      </c>
      <c r="G31" s="3">
        <v>567</v>
      </c>
      <c r="H31" s="3">
        <v>735</v>
      </c>
      <c r="I31" s="3">
        <v>759</v>
      </c>
      <c r="J31" s="3">
        <v>836</v>
      </c>
      <c r="K31" s="3">
        <v>865</v>
      </c>
      <c r="L31" s="3">
        <v>843</v>
      </c>
      <c r="M31" s="3">
        <v>877</v>
      </c>
      <c r="N31" s="3">
        <v>1078</v>
      </c>
      <c r="O31" s="3">
        <v>1133</v>
      </c>
      <c r="P31" s="3">
        <v>1112</v>
      </c>
      <c r="Q31" s="3">
        <v>829</v>
      </c>
      <c r="R31" s="3">
        <v>513</v>
      </c>
      <c r="S31" s="3">
        <v>545</v>
      </c>
      <c r="T31" s="3">
        <v>402</v>
      </c>
      <c r="U31" s="3">
        <v>185</v>
      </c>
      <c r="V31" s="3">
        <v>81</v>
      </c>
      <c r="W31" s="3">
        <v>20</v>
      </c>
      <c r="X31" s="17">
        <v>0</v>
      </c>
    </row>
    <row r="32" spans="1:25" ht="24.9" customHeight="1">
      <c r="A32" s="19" t="s">
        <v>12</v>
      </c>
      <c r="B32" s="12" t="s">
        <v>1</v>
      </c>
      <c r="C32" s="3">
        <f>SUM(C33:C34)</f>
        <v>24663</v>
      </c>
      <c r="D32" s="3">
        <f t="shared" ref="D32:W32" si="10">SUM(D33:D34)</f>
        <v>716</v>
      </c>
      <c r="E32" s="3">
        <f t="shared" si="10"/>
        <v>609</v>
      </c>
      <c r="F32" s="3">
        <f t="shared" si="10"/>
        <v>792</v>
      </c>
      <c r="G32" s="3">
        <f t="shared" si="10"/>
        <v>1142</v>
      </c>
      <c r="H32" s="3">
        <f t="shared" si="10"/>
        <v>1468</v>
      </c>
      <c r="I32" s="3">
        <f t="shared" si="10"/>
        <v>1595</v>
      </c>
      <c r="J32" s="3">
        <f t="shared" si="10"/>
        <v>1697</v>
      </c>
      <c r="K32" s="3">
        <f t="shared" si="10"/>
        <v>1775</v>
      </c>
      <c r="L32" s="3">
        <f t="shared" si="10"/>
        <v>1636</v>
      </c>
      <c r="M32" s="3">
        <f t="shared" si="10"/>
        <v>1807</v>
      </c>
      <c r="N32" s="3">
        <f t="shared" si="10"/>
        <v>2070</v>
      </c>
      <c r="O32" s="3">
        <f t="shared" si="10"/>
        <v>2272</v>
      </c>
      <c r="P32" s="3">
        <f t="shared" si="10"/>
        <v>2244</v>
      </c>
      <c r="Q32" s="3">
        <f t="shared" si="10"/>
        <v>1680</v>
      </c>
      <c r="R32" s="3">
        <f t="shared" si="10"/>
        <v>1013</v>
      </c>
      <c r="S32" s="3">
        <f t="shared" si="10"/>
        <v>941</v>
      </c>
      <c r="T32" s="3">
        <f t="shared" si="10"/>
        <v>660</v>
      </c>
      <c r="U32" s="3">
        <f t="shared" si="10"/>
        <v>362</v>
      </c>
      <c r="V32" s="3">
        <f t="shared" si="10"/>
        <v>146</v>
      </c>
      <c r="W32" s="3">
        <f t="shared" si="10"/>
        <v>38</v>
      </c>
      <c r="X32" s="17">
        <f>SUM(X33:X34)</f>
        <v>0</v>
      </c>
    </row>
    <row r="33" spans="1:24" ht="24.9" customHeight="1">
      <c r="A33" s="20"/>
      <c r="B33" s="13" t="s">
        <v>17</v>
      </c>
      <c r="C33" s="2">
        <f>SUM(D33:X33)</f>
        <v>12232</v>
      </c>
      <c r="D33" s="3">
        <v>357</v>
      </c>
      <c r="E33" s="3">
        <v>292</v>
      </c>
      <c r="F33" s="3">
        <v>403</v>
      </c>
      <c r="G33" s="3">
        <v>579</v>
      </c>
      <c r="H33" s="3">
        <v>740</v>
      </c>
      <c r="I33" s="3">
        <v>834</v>
      </c>
      <c r="J33" s="3">
        <v>867</v>
      </c>
      <c r="K33" s="3">
        <v>925</v>
      </c>
      <c r="L33" s="3">
        <v>784</v>
      </c>
      <c r="M33" s="3">
        <v>935</v>
      </c>
      <c r="N33" s="3">
        <v>997</v>
      </c>
      <c r="O33" s="3">
        <v>1134</v>
      </c>
      <c r="P33" s="3">
        <v>1136</v>
      </c>
      <c r="Q33" s="3">
        <v>840</v>
      </c>
      <c r="R33" s="3">
        <v>497</v>
      </c>
      <c r="S33" s="3">
        <v>398</v>
      </c>
      <c r="T33" s="3">
        <v>256</v>
      </c>
      <c r="U33" s="3">
        <v>174</v>
      </c>
      <c r="V33" s="3">
        <v>70</v>
      </c>
      <c r="W33" s="3">
        <v>14</v>
      </c>
      <c r="X33" s="17">
        <v>0</v>
      </c>
    </row>
    <row r="34" spans="1:24" ht="24.9" customHeight="1">
      <c r="A34" s="21"/>
      <c r="B34" s="14" t="s">
        <v>18</v>
      </c>
      <c r="C34" s="2">
        <f>SUM(D34:X34)</f>
        <v>12431</v>
      </c>
      <c r="D34" s="3">
        <v>359</v>
      </c>
      <c r="E34" s="3">
        <v>317</v>
      </c>
      <c r="F34" s="3">
        <v>389</v>
      </c>
      <c r="G34" s="3">
        <v>563</v>
      </c>
      <c r="H34" s="3">
        <v>728</v>
      </c>
      <c r="I34" s="3">
        <v>761</v>
      </c>
      <c r="J34" s="3">
        <v>830</v>
      </c>
      <c r="K34" s="3">
        <v>850</v>
      </c>
      <c r="L34" s="3">
        <v>852</v>
      </c>
      <c r="M34" s="3">
        <v>872</v>
      </c>
      <c r="N34" s="3">
        <v>1073</v>
      </c>
      <c r="O34" s="3">
        <v>1138</v>
      </c>
      <c r="P34" s="3">
        <v>1108</v>
      </c>
      <c r="Q34" s="3">
        <v>840</v>
      </c>
      <c r="R34" s="3">
        <v>516</v>
      </c>
      <c r="S34" s="3">
        <v>543</v>
      </c>
      <c r="T34" s="3">
        <v>404</v>
      </c>
      <c r="U34" s="3">
        <v>188</v>
      </c>
      <c r="V34" s="3">
        <v>76</v>
      </c>
      <c r="W34" s="3">
        <v>24</v>
      </c>
      <c r="X34" s="17">
        <v>0</v>
      </c>
    </row>
    <row r="35" spans="1:24" ht="24.9" customHeight="1">
      <c r="A35" s="19" t="s">
        <v>13</v>
      </c>
      <c r="B35" s="12" t="s">
        <v>1</v>
      </c>
      <c r="C35" s="6">
        <f>SUM(C36:C37)</f>
        <v>24659</v>
      </c>
      <c r="D35" s="6">
        <f t="shared" ref="D35:W35" si="11">SUM(D36:D37)</f>
        <v>712</v>
      </c>
      <c r="E35" s="6">
        <f t="shared" si="11"/>
        <v>609</v>
      </c>
      <c r="F35" s="6">
        <f t="shared" si="11"/>
        <v>798</v>
      </c>
      <c r="G35" s="6">
        <f t="shared" si="11"/>
        <v>1131</v>
      </c>
      <c r="H35" s="6">
        <f t="shared" si="11"/>
        <v>1462</v>
      </c>
      <c r="I35" s="6">
        <f t="shared" si="11"/>
        <v>1599</v>
      </c>
      <c r="J35" s="6">
        <f t="shared" si="11"/>
        <v>1677</v>
      </c>
      <c r="K35" s="6">
        <f t="shared" si="11"/>
        <v>1774</v>
      </c>
      <c r="L35" s="6">
        <f t="shared" si="11"/>
        <v>1649</v>
      </c>
      <c r="M35" s="6">
        <f t="shared" si="11"/>
        <v>1811</v>
      </c>
      <c r="N35" s="6">
        <f t="shared" si="11"/>
        <v>2069</v>
      </c>
      <c r="O35" s="6">
        <f t="shared" si="11"/>
        <v>2257</v>
      </c>
      <c r="P35" s="6">
        <f t="shared" si="11"/>
        <v>2251</v>
      </c>
      <c r="Q35" s="6">
        <f t="shared" si="11"/>
        <v>1704</v>
      </c>
      <c r="R35" s="6">
        <f t="shared" si="11"/>
        <v>1004</v>
      </c>
      <c r="S35" s="6">
        <f t="shared" si="11"/>
        <v>949</v>
      </c>
      <c r="T35" s="6">
        <f t="shared" si="11"/>
        <v>657</v>
      </c>
      <c r="U35" s="6">
        <f t="shared" si="11"/>
        <v>362</v>
      </c>
      <c r="V35" s="6">
        <f t="shared" si="11"/>
        <v>145</v>
      </c>
      <c r="W35" s="6">
        <f t="shared" si="11"/>
        <v>38</v>
      </c>
      <c r="X35" s="15">
        <f>SUM(X36,X37)</f>
        <v>1</v>
      </c>
    </row>
    <row r="36" spans="1:24" ht="24.9" customHeight="1">
      <c r="A36" s="20"/>
      <c r="B36" s="13" t="s">
        <v>17</v>
      </c>
      <c r="C36" s="2">
        <f>SUM(D36:X36)</f>
        <v>12215</v>
      </c>
      <c r="D36" s="2">
        <v>362</v>
      </c>
      <c r="E36" s="6">
        <v>293</v>
      </c>
      <c r="F36" s="6">
        <v>397</v>
      </c>
      <c r="G36" s="6">
        <v>579</v>
      </c>
      <c r="H36" s="6">
        <v>736</v>
      </c>
      <c r="I36" s="6">
        <v>831</v>
      </c>
      <c r="J36" s="6">
        <v>853</v>
      </c>
      <c r="K36" s="6">
        <v>927</v>
      </c>
      <c r="L36" s="6">
        <v>784</v>
      </c>
      <c r="M36" s="6">
        <v>933</v>
      </c>
      <c r="N36" s="6">
        <v>999</v>
      </c>
      <c r="O36" s="6">
        <v>1119</v>
      </c>
      <c r="P36" s="6">
        <v>1145</v>
      </c>
      <c r="Q36" s="6">
        <v>855</v>
      </c>
      <c r="R36" s="6">
        <v>488</v>
      </c>
      <c r="S36" s="6">
        <v>399</v>
      </c>
      <c r="T36" s="6">
        <v>256</v>
      </c>
      <c r="U36" s="6">
        <v>175</v>
      </c>
      <c r="V36" s="6">
        <v>69</v>
      </c>
      <c r="W36" s="6">
        <v>14</v>
      </c>
      <c r="X36" s="15">
        <v>1</v>
      </c>
    </row>
    <row r="37" spans="1:24" ht="24.9" customHeight="1">
      <c r="A37" s="21"/>
      <c r="B37" s="14" t="s">
        <v>18</v>
      </c>
      <c r="C37" s="2">
        <f>SUM(D37:X37)</f>
        <v>12444</v>
      </c>
      <c r="D37" s="2">
        <v>350</v>
      </c>
      <c r="E37" s="6">
        <v>316</v>
      </c>
      <c r="F37" s="6">
        <v>401</v>
      </c>
      <c r="G37" s="6">
        <v>552</v>
      </c>
      <c r="H37" s="6">
        <v>726</v>
      </c>
      <c r="I37" s="6">
        <v>768</v>
      </c>
      <c r="J37" s="6">
        <v>824</v>
      </c>
      <c r="K37" s="6">
        <v>847</v>
      </c>
      <c r="L37" s="6">
        <v>865</v>
      </c>
      <c r="M37" s="6">
        <v>878</v>
      </c>
      <c r="N37" s="6">
        <v>1070</v>
      </c>
      <c r="O37" s="6">
        <v>1138</v>
      </c>
      <c r="P37" s="6">
        <v>1106</v>
      </c>
      <c r="Q37" s="6">
        <v>849</v>
      </c>
      <c r="R37" s="6">
        <v>516</v>
      </c>
      <c r="S37" s="6">
        <v>550</v>
      </c>
      <c r="T37" s="6">
        <v>401</v>
      </c>
      <c r="U37" s="6">
        <v>187</v>
      </c>
      <c r="V37" s="6">
        <v>76</v>
      </c>
      <c r="W37" s="6">
        <v>24</v>
      </c>
      <c r="X37" s="15">
        <v>0</v>
      </c>
    </row>
  </sheetData>
  <mergeCells count="12">
    <mergeCell ref="A35:A37"/>
    <mergeCell ref="A14:A16"/>
    <mergeCell ref="A17:A19"/>
    <mergeCell ref="A20:A22"/>
    <mergeCell ref="A23:A25"/>
    <mergeCell ref="A26:A28"/>
    <mergeCell ref="A29:A31"/>
    <mergeCell ref="A2:A4"/>
    <mergeCell ref="A5:A7"/>
    <mergeCell ref="A8:A10"/>
    <mergeCell ref="A11:A13"/>
    <mergeCell ref="A32:A34"/>
  </mergeCells>
  <phoneticPr fontId="2" type="noConversion"/>
  <conditionalFormatting sqref="A1:XF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  <headerFooter>
    <oddHeader>&amp;C&amp;18高雄市鹽埕區105年度分齡統計表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0"/>
  <sheetViews>
    <sheetView zoomScaleNormal="100" workbookViewId="0">
      <selection activeCell="P14" sqref="P14"/>
    </sheetView>
  </sheetViews>
  <sheetFormatPr defaultRowHeight="16.2"/>
  <sheetData>
    <row r="1" ht="29.25" customHeight="1"/>
    <row r="2" ht="29.25" customHeight="1"/>
    <row r="3" ht="29.25" customHeight="1"/>
    <row r="4" ht="29.25" customHeight="1"/>
    <row r="5" ht="29.25" customHeight="1"/>
    <row r="6" ht="29.25" customHeight="1"/>
    <row r="7" ht="29.25" customHeight="1"/>
    <row r="8" ht="29.25" customHeight="1"/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  <row r="144" ht="29.25" customHeight="1"/>
    <row r="145" ht="29.25" customHeight="1"/>
    <row r="146" ht="29.25" customHeight="1"/>
    <row r="147" ht="29.25" customHeight="1"/>
    <row r="148" ht="29.25" customHeight="1"/>
    <row r="149" ht="29.25" customHeight="1"/>
    <row r="150" ht="29.25" customHeight="1"/>
    <row r="151" ht="29.25" customHeight="1"/>
    <row r="152" ht="29.25" customHeight="1"/>
    <row r="153" ht="29.25" customHeight="1"/>
    <row r="154" ht="29.25" customHeight="1"/>
    <row r="155" ht="29.25" customHeight="1"/>
    <row r="156" ht="29.25" customHeight="1"/>
    <row r="157" ht="29.25" customHeight="1"/>
    <row r="158" ht="29.25" customHeight="1"/>
    <row r="159" ht="29.25" customHeight="1"/>
    <row r="160" ht="29.25" customHeight="1"/>
    <row r="161" ht="29.25" customHeight="1"/>
    <row r="162" ht="29.25" customHeight="1"/>
    <row r="163" ht="29.25" customHeight="1"/>
    <row r="164" ht="29.25" customHeight="1"/>
    <row r="165" ht="29.25" customHeight="1"/>
    <row r="166" ht="29.25" customHeight="1"/>
    <row r="167" ht="29.25" customHeight="1"/>
    <row r="168" ht="29.25" customHeight="1"/>
    <row r="169" ht="29.25" customHeight="1"/>
    <row r="170" ht="29.25" customHeight="1"/>
    <row r="171" ht="29.25" customHeight="1"/>
    <row r="172" ht="29.25" customHeight="1"/>
    <row r="173" ht="29.25" customHeight="1"/>
    <row r="174" ht="29.25" customHeight="1"/>
    <row r="175" ht="29.25" customHeight="1"/>
    <row r="176" ht="29.25" customHeight="1"/>
    <row r="177" ht="29.25" customHeight="1"/>
    <row r="178" ht="29.25" customHeight="1"/>
    <row r="179" ht="29.25" customHeight="1"/>
    <row r="180" ht="29.25" customHeight="1"/>
    <row r="181" ht="29.25" customHeight="1"/>
    <row r="182" ht="29.25" customHeight="1"/>
    <row r="183" ht="29.25" customHeight="1"/>
    <row r="184" ht="29.25" customHeight="1"/>
    <row r="185" ht="29.25" customHeight="1"/>
    <row r="186" ht="29.25" customHeight="1"/>
    <row r="187" ht="29.25" customHeight="1"/>
    <row r="188" ht="29.25" customHeight="1"/>
    <row r="189" ht="29.25" customHeight="1"/>
    <row r="190" ht="29.25" customHeight="1"/>
    <row r="191" ht="29.25" customHeight="1"/>
    <row r="192" ht="29.25" customHeight="1"/>
    <row r="193" ht="29.25" customHeight="1"/>
    <row r="194" ht="29.25" customHeight="1"/>
    <row r="195" ht="29.25" customHeight="1"/>
    <row r="196" ht="29.25" customHeight="1"/>
    <row r="197" ht="29.25" customHeight="1"/>
    <row r="198" ht="29.25" customHeight="1"/>
    <row r="199" ht="29.25" customHeight="1"/>
    <row r="200" ht="29.25" customHeight="1"/>
    <row r="201" ht="29.25" customHeight="1"/>
    <row r="202" ht="29.25" customHeight="1"/>
    <row r="203" ht="29.25" customHeight="1"/>
    <row r="204" ht="29.25" customHeight="1"/>
    <row r="205" ht="29.25" customHeight="1"/>
    <row r="206" ht="29.25" customHeight="1"/>
    <row r="207" ht="29.25" customHeight="1"/>
    <row r="208" ht="29.25" customHeight="1"/>
    <row r="209" ht="29.25" customHeight="1"/>
    <row r="210" ht="29.25" customHeight="1"/>
    <row r="211" ht="29.25" customHeight="1"/>
    <row r="212" ht="29.25" customHeight="1"/>
    <row r="213" ht="29.25" customHeight="1"/>
    <row r="214" ht="29.25" customHeight="1"/>
    <row r="215" ht="29.25" customHeight="1"/>
    <row r="216" ht="29.25" customHeight="1"/>
    <row r="217" ht="29.25" customHeight="1"/>
    <row r="218" ht="29.25" customHeight="1"/>
    <row r="219" ht="29.25" customHeight="1"/>
    <row r="220" ht="29.25" customHeight="1"/>
    <row r="221" ht="29.25" customHeight="1"/>
    <row r="222" ht="29.25" customHeight="1"/>
    <row r="223" ht="29.25" customHeight="1"/>
    <row r="224" ht="29.25" customHeight="1"/>
    <row r="225" ht="29.25" customHeight="1"/>
    <row r="226" ht="29.25" customHeight="1"/>
    <row r="227" ht="29.25" customHeight="1"/>
    <row r="228" ht="29.25" customHeight="1"/>
    <row r="229" ht="29.25" customHeight="1"/>
    <row r="230" ht="29.25" customHeight="1"/>
    <row r="231" ht="29.25" customHeight="1"/>
    <row r="232" ht="29.25" customHeight="1"/>
    <row r="233" ht="29.25" customHeight="1"/>
    <row r="234" ht="29.25" customHeight="1"/>
    <row r="235" ht="29.25" customHeight="1"/>
    <row r="236" ht="29.25" customHeight="1"/>
    <row r="237" ht="29.25" customHeight="1"/>
    <row r="238" ht="29.25" customHeight="1"/>
    <row r="239" ht="29.25" customHeight="1"/>
    <row r="240" ht="29.25" customHeight="1"/>
    <row r="241" ht="29.25" customHeight="1"/>
    <row r="242" ht="29.25" customHeight="1"/>
    <row r="243" ht="29.25" customHeight="1"/>
    <row r="244" ht="29.25" customHeight="1"/>
    <row r="245" ht="29.25" customHeight="1"/>
    <row r="246" ht="29.25" customHeight="1"/>
    <row r="247" ht="29.25" customHeight="1"/>
    <row r="248" ht="29.25" customHeight="1"/>
    <row r="249" ht="29.25" customHeight="1"/>
    <row r="250" ht="29.25" customHeight="1"/>
    <row r="251" ht="29.25" customHeight="1"/>
    <row r="252" ht="29.25" customHeight="1"/>
    <row r="253" ht="29.25" customHeight="1"/>
    <row r="254" ht="29.25" customHeight="1"/>
    <row r="255" ht="29.25" customHeight="1"/>
    <row r="256" ht="29.25" customHeight="1"/>
    <row r="257" ht="29.25" customHeight="1"/>
    <row r="258" ht="29.25" customHeight="1"/>
    <row r="259" ht="29.25" customHeight="1"/>
    <row r="260" ht="29.25" customHeight="1"/>
    <row r="261" ht="29.25" customHeight="1"/>
    <row r="262" ht="29.25" customHeight="1"/>
    <row r="263" ht="29.25" customHeight="1"/>
    <row r="264" ht="29.25" customHeight="1"/>
    <row r="265" ht="29.25" customHeight="1"/>
    <row r="266" ht="29.25" customHeight="1"/>
    <row r="267" ht="29.25" customHeight="1"/>
    <row r="268" ht="29.25" customHeight="1"/>
    <row r="269" ht="29.25" customHeight="1"/>
    <row r="270" ht="29.25" customHeight="1"/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鹽埕105年終年齡層統計</vt:lpstr>
      <vt:lpstr>105分齡圖表</vt:lpstr>
      <vt:lpstr>'105分齡圖表'!Print_Area</vt:lpstr>
      <vt:lpstr>鹽埕105年終年齡層統計!Print_Area</vt:lpstr>
    </vt:vector>
  </TitlesOfParts>
  <Company>臺北縣政府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臺北縣政府</dc:creator>
  <cp:lastModifiedBy>pc05</cp:lastModifiedBy>
  <cp:lastPrinted>2020-04-10T02:45:37Z</cp:lastPrinted>
  <dcterms:created xsi:type="dcterms:W3CDTF">2010-06-30T06:20:01Z</dcterms:created>
  <dcterms:modified xsi:type="dcterms:W3CDTF">2020-04-10T02:45:41Z</dcterms:modified>
</cp:coreProperties>
</file>