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新表格\人口統計\合併前網頁人口統計\鹽埕區年終年齡層統計\"/>
    </mc:Choice>
  </mc:AlternateContent>
  <bookViews>
    <workbookView xWindow="0" yWindow="0" windowWidth="23040" windowHeight="9348" tabRatio="679"/>
  </bookViews>
  <sheets>
    <sheet name="鹽埕104年終年齡層統計" sheetId="4" r:id="rId1"/>
    <sheet name="104分齡圖表" sheetId="11" r:id="rId2"/>
  </sheets>
  <definedNames>
    <definedName name="_xlnm.Print_Area" localSheetId="1">'104分齡圖表'!$A$1:$N$192</definedName>
    <definedName name="_xlnm.Print_Area" localSheetId="0">鹽埕104年終年齡層統計!$A$1:$X$37</definedName>
  </definedNames>
  <calcPr calcId="152511"/>
</workbook>
</file>

<file path=xl/calcChain.xml><?xml version="1.0" encoding="utf-8"?>
<calcChain xmlns="http://schemas.openxmlformats.org/spreadsheetml/2006/main">
  <c r="X32" i="4" l="1"/>
  <c r="X29" i="4"/>
  <c r="X26" i="4"/>
  <c r="X23" i="4"/>
  <c r="X20" i="4"/>
  <c r="X17" i="4"/>
  <c r="X14" i="4"/>
  <c r="X11" i="4"/>
  <c r="X8" i="4"/>
  <c r="X5" i="4"/>
  <c r="R17" i="4" l="1"/>
  <c r="S20" i="4"/>
  <c r="I32" i="4"/>
  <c r="U29" i="4"/>
  <c r="T26" i="4"/>
  <c r="G17" i="4"/>
  <c r="C37" i="4"/>
  <c r="C36" i="4"/>
  <c r="C34" i="4"/>
  <c r="C33" i="4"/>
  <c r="C31" i="4"/>
  <c r="C30" i="4"/>
  <c r="C28" i="4"/>
  <c r="C27" i="4"/>
  <c r="C25" i="4"/>
  <c r="C24" i="4"/>
  <c r="C22" i="4"/>
  <c r="C21" i="4"/>
  <c r="C19" i="4"/>
  <c r="C18" i="4"/>
  <c r="C16" i="4"/>
  <c r="C15" i="4"/>
  <c r="C13" i="4"/>
  <c r="C12" i="4"/>
  <c r="C10" i="4"/>
  <c r="C9" i="4"/>
  <c r="C7" i="4"/>
  <c r="C6" i="4"/>
  <c r="E23" i="4"/>
  <c r="J14" i="4"/>
  <c r="D5" i="4"/>
  <c r="W2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H32" i="4"/>
  <c r="G32" i="4"/>
  <c r="F32" i="4"/>
  <c r="E32" i="4"/>
  <c r="D32" i="4"/>
  <c r="W29" i="4"/>
  <c r="V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W26" i="4"/>
  <c r="V26" i="4"/>
  <c r="U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W20" i="4"/>
  <c r="V20" i="4"/>
  <c r="U20" i="4"/>
  <c r="T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W17" i="4"/>
  <c r="V17" i="4"/>
  <c r="U17" i="4"/>
  <c r="T17" i="4"/>
  <c r="S17" i="4"/>
  <c r="Q17" i="4"/>
  <c r="P17" i="4"/>
  <c r="O17" i="4"/>
  <c r="N17" i="4"/>
  <c r="M17" i="4"/>
  <c r="L17" i="4"/>
  <c r="K17" i="4"/>
  <c r="J17" i="4"/>
  <c r="I17" i="4"/>
  <c r="H17" i="4"/>
  <c r="F17" i="4"/>
  <c r="E17" i="4"/>
  <c r="D17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I14" i="4"/>
  <c r="H14" i="4"/>
  <c r="G14" i="4"/>
  <c r="F14" i="4"/>
  <c r="E14" i="4"/>
  <c r="D14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C4" i="4"/>
  <c r="C3" i="4"/>
  <c r="X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17" i="4" l="1"/>
  <c r="C35" i="4"/>
  <c r="C32" i="4"/>
  <c r="C20" i="4"/>
  <c r="C14" i="4"/>
  <c r="C11" i="4"/>
  <c r="C26" i="4"/>
  <c r="C29" i="4"/>
  <c r="C23" i="4"/>
  <c r="C8" i="4"/>
  <c r="C5" i="4"/>
  <c r="C2" i="4"/>
</calcChain>
</file>

<file path=xl/sharedStrings.xml><?xml version="1.0" encoding="utf-8"?>
<sst xmlns="http://schemas.openxmlformats.org/spreadsheetml/2006/main" count="74" uniqueCount="41">
  <si>
    <t>月份</t>
    <phoneticPr fontId="2" type="noConversion"/>
  </si>
  <si>
    <t>合計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</si>
  <si>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</si>
  <si>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</si>
  <si>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</si>
  <si>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</si>
  <si>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</si>
  <si>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</si>
  <si>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</si>
  <si>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</si>
  <si>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</si>
  <si>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</si>
  <si>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</si>
  <si>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</si>
  <si>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性別</t>
    <phoneticPr fontId="2" type="noConversion"/>
  </si>
  <si>
    <t>總計</t>
    <phoneticPr fontId="2" type="noConversion"/>
  </si>
  <si>
    <t>100歲以上</t>
    <phoneticPr fontId="2" type="noConversion"/>
  </si>
  <si>
    <t>男</t>
  </si>
  <si>
    <t>女</t>
  </si>
  <si>
    <t xml:space="preserve"> </t>
    <phoneticPr fontId="2" type="noConversion"/>
  </si>
  <si>
    <t xml:space="preserve"> </t>
    <phoneticPr fontId="2" type="noConversion"/>
  </si>
  <si>
    <t>0至4歲</t>
    <phoneticPr fontId="2" type="noConversion"/>
  </si>
  <si>
    <t>5至9歲</t>
    <phoneticPr fontId="2" type="noConversion"/>
  </si>
  <si>
    <t>10至14歲</t>
    <phoneticPr fontId="2" type="noConversion"/>
  </si>
  <si>
    <t>15至19歲</t>
    <phoneticPr fontId="2" type="noConversion"/>
  </si>
  <si>
    <t>20至24歲</t>
    <phoneticPr fontId="2" type="noConversion"/>
  </si>
  <si>
    <t>25至29歲</t>
    <phoneticPr fontId="2" type="noConversion"/>
  </si>
  <si>
    <t>30至34歲</t>
    <phoneticPr fontId="2" type="noConversion"/>
  </si>
  <si>
    <t>35至39歲</t>
    <phoneticPr fontId="2" type="noConversion"/>
  </si>
  <si>
    <t>40至44歲</t>
    <phoneticPr fontId="2" type="noConversion"/>
  </si>
  <si>
    <t>45至49歲</t>
    <phoneticPr fontId="2" type="noConversion"/>
  </si>
  <si>
    <t>50至54歲</t>
    <phoneticPr fontId="2" type="noConversion"/>
  </si>
  <si>
    <t>55至59歲</t>
    <phoneticPr fontId="2" type="noConversion"/>
  </si>
  <si>
    <t>60至64歲</t>
    <phoneticPr fontId="2" type="noConversion"/>
  </si>
  <si>
    <t>65至69歲</t>
    <phoneticPr fontId="2" type="noConversion"/>
  </si>
  <si>
    <t>70至74歲</t>
    <phoneticPr fontId="2" type="noConversion"/>
  </si>
  <si>
    <t>75至79歲</t>
    <phoneticPr fontId="2" type="noConversion"/>
  </si>
  <si>
    <t>80至84歲</t>
    <phoneticPr fontId="2" type="noConversion"/>
  </si>
  <si>
    <t>85至89歲</t>
    <phoneticPr fontId="2" type="noConversion"/>
  </si>
  <si>
    <t>90至94歲</t>
    <phoneticPr fontId="2" type="noConversion"/>
  </si>
  <si>
    <t>95至99歲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</si>
</sst>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5" fillId="2" borderId="0" xfId="1" applyNumberFormat="1" applyBorder="1" applyAlignment="1">
      <alignment horizontal="center"/>
    </xf>
    <xf numFmtId="176" fontId="3" fillId="0" borderId="1" xfId="2" applyNumberFormat="1" applyFont="1" applyFill="1" applyBorder="1" applyAlignment="1">
      <alignment horizontal="center"/>
    </xf>
    <xf numFmtId="176" fontId="3" fillId="0" borderId="1" xfId="2" applyNumberFormat="1" applyFont="1" applyFill="1" applyBorder="1" applyAlignment="1">
      <alignment horizontal="left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Border="1" applyAlignment="1">
      <alignment horizontal="left"/>
    </xf>
    <xf numFmtId="176" fontId="3" fillId="0" borderId="1" xfId="2" applyNumberFormat="1" applyFont="1" applyBorder="1">
      <alignment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ill="1" applyBorder="1" applyAlignment="1">
      <alignment horizontal="center" vertical="center"/>
    </xf>
    <xf numFmtId="176" fontId="5" fillId="9" borderId="1" xfId="1" applyNumberFormat="1" applyFill="1" applyBorder="1" applyAlignment="1">
      <alignment horizontal="center" vertical="center"/>
    </xf>
    <xf numFmtId="176" fontId="4" fillId="5" borderId="2" xfId="1" applyNumberFormat="1" applyFont="1" applyFill="1" applyBorder="1" applyAlignment="1">
      <alignment horizontal="center" vertical="center"/>
    </xf>
    <xf numFmtId="176" fontId="5" fillId="4" borderId="2" xfId="1" applyNumberFormat="1" applyFill="1" applyBorder="1" applyAlignment="1">
      <alignment horizontal="center" vertical="center"/>
    </xf>
    <xf numFmtId="176" fontId="3" fillId="6" borderId="1" xfId="2" applyNumberFormat="1" applyFont="1" applyFill="1" applyBorder="1" applyAlignment="1">
      <alignment horizontal="center"/>
    </xf>
    <xf numFmtId="176" fontId="3" fillId="7" borderId="1" xfId="2" applyNumberFormat="1" applyFont="1" applyFill="1" applyBorder="1" applyAlignment="1">
      <alignment horizontal="center"/>
    </xf>
    <xf numFmtId="176" fontId="3" fillId="8" borderId="1" xfId="2" applyNumberFormat="1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/>
    </xf>
    <xf numFmtId="176" fontId="5" fillId="11" borderId="0" xfId="1" applyNumberFormat="1" applyFill="1" applyBorder="1" applyAlignment="1">
      <alignment horizontal="center"/>
    </xf>
    <xf numFmtId="0" fontId="3" fillId="10" borderId="2" xfId="2" applyNumberFormat="1" applyFont="1" applyFill="1" applyBorder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</cellXfs>
  <cellStyles count="3">
    <cellStyle name="20% - 輔色1" xfId="1" builtinId="30"/>
    <cellStyle name="一般" xfId="0" builtinId="0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900220805732654E-3"/>
                  <c:y val="-1.2667406958745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618E-3"/>
                  <c:y val="2.168887542903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99650043744584E-3"/>
                  <c:y val="-6.539975772259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4869391326084413E-4"/>
                  <c:y val="-8.03721650178343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5957588634783E-3"/>
                  <c:y val="3.93111918702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374494854809816E-3"/>
                  <c:y val="-1.8004239854633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610132066824979E-3"/>
                  <c:y val="-4.1604414832761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83014623172105E-4"/>
                  <c:y val="8.9563511592300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9964587759863529E-3"/>
                  <c:y val="4.082037822195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56401283172943E-3"/>
                  <c:y val="-7.4774547412342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6024871891013793E-3"/>
                  <c:y val="-9.66922403930281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7904428613090487E-4"/>
                  <c:y val="1.975738609596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600591592717596E-4"/>
                  <c:y val="-3.597651255131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62358871807732E-4"/>
                  <c:y val="-1.7866276330843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006624171978516E-3"/>
                  <c:y val="-1.01117168046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7160979877515405E-3"/>
                  <c:y val="3.5606366511878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277631962671332E-3"/>
                  <c:y val="-3.423009623797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3.21690557911030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1871224430279651E-3"/>
                  <c:y val="-3.8789622451039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5093946590009578E-3"/>
                  <c:y val="-7.4170536375260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4692330125401195E-3"/>
                  <c:y val="-8.3607577898916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$2,鹽埕104年終年齡層統計!$E$2,鹽埕104年終年齡層統計!$F$2,鹽埕104年終年齡層統計!$G$2,鹽埕104年終年齡層統計!$H$2,鹽埕104年終年齡層統計!$I$2,鹽埕104年終年齡層統計!$J$2,鹽埕104年終年齡層統計!$K$2,鹽埕104年終年齡層統計!$L$2,鹽埕104年終年齡層統計!$M$2,鹽埕104年終年齡層統計!$N$2,鹽埕104年終年齡層統計!$O$2,鹽埕104年終年齡層統計!$P$2,鹽埕104年終年齡層統計!$Q$2,鹽埕104年終年齡層統計!$R$2,鹽埕104年終年齡層統計!$S$2,鹽埕104年終年齡層統計!$T$2,鹽埕104年終年齡層統計!$U$2,鹽埕104年終年齡層統計!$V$2,鹽埕104年終年齡層統計!$W$2,鹽埕104年終年齡層統計!$X$2)</c:f>
              <c:numCache>
                <c:formatCode>_-* #,##0_-;\-* #,##0_-;_-* "-"??_-;_-@_-</c:formatCode>
                <c:ptCount val="21"/>
                <c:pt idx="0">
                  <c:v>742</c:v>
                </c:pt>
                <c:pt idx="1">
                  <c:v>726</c:v>
                </c:pt>
                <c:pt idx="2">
                  <c:v>949</c:v>
                </c:pt>
                <c:pt idx="3">
                  <c:v>1274</c:v>
                </c:pt>
                <c:pt idx="4">
                  <c:v>1565</c:v>
                </c:pt>
                <c:pt idx="5">
                  <c:v>1650</c:v>
                </c:pt>
                <c:pt idx="6">
                  <c:v>1859</c:v>
                </c:pt>
                <c:pt idx="7">
                  <c:v>1832</c:v>
                </c:pt>
                <c:pt idx="8">
                  <c:v>1646</c:v>
                </c:pt>
                <c:pt idx="9">
                  <c:v>1935</c:v>
                </c:pt>
                <c:pt idx="10">
                  <c:v>2308</c:v>
                </c:pt>
                <c:pt idx="11">
                  <c:v>2307</c:v>
                </c:pt>
                <c:pt idx="12">
                  <c:v>2122</c:v>
                </c:pt>
                <c:pt idx="13">
                  <c:v>1337</c:v>
                </c:pt>
                <c:pt idx="14">
                  <c:v>1094</c:v>
                </c:pt>
                <c:pt idx="15">
                  <c:v>931</c:v>
                </c:pt>
                <c:pt idx="16">
                  <c:v>613</c:v>
                </c:pt>
                <c:pt idx="17">
                  <c:v>380</c:v>
                </c:pt>
                <c:pt idx="18">
                  <c:v>119</c:v>
                </c:pt>
                <c:pt idx="19">
                  <c:v>21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660264"/>
        <c:axId val="458660656"/>
        <c:axId val="0"/>
      </c:bar3DChart>
      <c:catAx>
        <c:axId val="45866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724919801691424"/>
              <c:y val="0.9204073288915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66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6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375726471691038E-2"/>
              <c:y val="0.4283861001749781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660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39484168645586093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20725534308347E-3"/>
                  <c:y val="8.4338090551181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3228346456693E-3"/>
                  <c:y val="4.6198326771653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984533183352081E-4"/>
                  <c:y val="4.6070168963254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290776152980905E-2"/>
                  <c:y val="5.9516486220472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319178852643422E-3"/>
                  <c:y val="1.836586832895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529808773906E-3"/>
                  <c:y val="1.5351596675415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490954255718034E-3"/>
                  <c:y val="6.4752159886264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83014623172105E-4"/>
                  <c:y val="6.1088555336833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2999625046874E-4"/>
                  <c:y val="1.3066970144356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8.374685586176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6045181852323E-3"/>
                  <c:y val="-2.45892115048118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4041174540682416E-2"/>
                  <c:y val="1.5310586176727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031683539557561E-3"/>
                  <c:y val="2.932250656167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281589801277E-3"/>
                  <c:y val="-1.8227457895888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5912073490813648E-3"/>
                  <c:y val="-1.9912305883639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2283464566929135E-3"/>
                  <c:y val="1.334379101049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177915260592427E-3"/>
                  <c:y val="-7.0452619203849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3687664041994751E-3"/>
                  <c:y val="5.2401164698162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2851518560179978E-3"/>
                  <c:y val="4.803354658792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5635545556805E-4"/>
                  <c:y val="1.2407384623797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6504499437570305E-3"/>
                  <c:y val="-1.6211108377077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鹽埕104年終年齡層統計!$D$1:$X$1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鹽埕104年終年齡層統計!$D$29:$X$29</c:f>
              <c:numCache>
                <c:formatCode>_-* #,##0_-;\-* #,##0_-;_-* "-"??_-;_-@_-</c:formatCode>
                <c:ptCount val="21"/>
                <c:pt idx="0">
                  <c:v>746</c:v>
                </c:pt>
                <c:pt idx="1">
                  <c:v>668</c:v>
                </c:pt>
                <c:pt idx="2">
                  <c:v>829</c:v>
                </c:pt>
                <c:pt idx="3">
                  <c:v>1267</c:v>
                </c:pt>
                <c:pt idx="4">
                  <c:v>1518</c:v>
                </c:pt>
                <c:pt idx="5">
                  <c:v>1613</c:v>
                </c:pt>
                <c:pt idx="6">
                  <c:v>1812</c:v>
                </c:pt>
                <c:pt idx="7">
                  <c:v>1819</c:v>
                </c:pt>
                <c:pt idx="8">
                  <c:v>1602</c:v>
                </c:pt>
                <c:pt idx="9">
                  <c:v>1908</c:v>
                </c:pt>
                <c:pt idx="10">
                  <c:v>2169</c:v>
                </c:pt>
                <c:pt idx="11">
                  <c:v>2291</c:v>
                </c:pt>
                <c:pt idx="12">
                  <c:v>2192</c:v>
                </c:pt>
                <c:pt idx="13">
                  <c:v>1455</c:v>
                </c:pt>
                <c:pt idx="14">
                  <c:v>1050</c:v>
                </c:pt>
                <c:pt idx="15">
                  <c:v>925</c:v>
                </c:pt>
                <c:pt idx="16">
                  <c:v>632</c:v>
                </c:pt>
                <c:pt idx="17">
                  <c:v>375</c:v>
                </c:pt>
                <c:pt idx="18">
                  <c:v>131</c:v>
                </c:pt>
                <c:pt idx="19">
                  <c:v>25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9519840"/>
        <c:axId val="459520232"/>
        <c:axId val="0"/>
      </c:bar3DChart>
      <c:catAx>
        <c:axId val="4595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1997396158813488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20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20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3234205099362576E-2"/>
              <c:y val="0.4305562390638670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19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39484168645586093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783230221222348E-3"/>
                  <c:y val="-2.3702359470691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1533558305212E-3"/>
                  <c:y val="7.9833770778653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43597675290315E-3"/>
                  <c:y val="-1.1778556977252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622047244094761E-3"/>
                  <c:y val="1.3598397856517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5.2114091207349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2.6579929461942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913807649043871E-3"/>
                  <c:y val="8.01994477252843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3276387326584175E-3"/>
                  <c:y val="5.8164848534558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38010873640799E-3"/>
                  <c:y val="5.3605848097112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325787401574804E-3"/>
                  <c:y val="-8.5277914479440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074709411323585E-2"/>
                  <c:y val="3.9828029308836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64126359205101E-3"/>
                  <c:y val="-1.2646612532808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213957630296213E-3"/>
                  <c:y val="4.7925894028871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1873359580052493E-3"/>
                  <c:y val="2.0194253062117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3373640794900637E-3"/>
                  <c:y val="4.1449652777777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4383670791151106E-4"/>
                  <c:y val="9.8920740376202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4018794525684289E-3"/>
                  <c:y val="9.56228127734033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796072365953161E-3"/>
                  <c:y val="4.72133366141732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8.2295181852268459E-3"/>
                  <c:y val="1.2465482830271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974315710535091E-3"/>
                  <c:y val="4.7551673228346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6266404199475069E-3"/>
                  <c:y val="2.6190329724409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鹽埕104年終年齡層統計!$D$1:$X$1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鹽埕104年終年齡層統計!$D$32:$X$32</c:f>
              <c:numCache>
                <c:formatCode>_-* #,##0_-;\-* #,##0_-;_-* "-"??_-;_-@_-</c:formatCode>
                <c:ptCount val="21"/>
                <c:pt idx="0">
                  <c:v>750</c:v>
                </c:pt>
                <c:pt idx="1">
                  <c:v>663</c:v>
                </c:pt>
                <c:pt idx="2">
                  <c:v>825</c:v>
                </c:pt>
                <c:pt idx="3">
                  <c:v>1247</c:v>
                </c:pt>
                <c:pt idx="4">
                  <c:v>1532</c:v>
                </c:pt>
                <c:pt idx="5">
                  <c:v>1602</c:v>
                </c:pt>
                <c:pt idx="6">
                  <c:v>1821</c:v>
                </c:pt>
                <c:pt idx="7">
                  <c:v>1824</c:v>
                </c:pt>
                <c:pt idx="8">
                  <c:v>1598</c:v>
                </c:pt>
                <c:pt idx="9">
                  <c:v>1910</c:v>
                </c:pt>
                <c:pt idx="10">
                  <c:v>2143</c:v>
                </c:pt>
                <c:pt idx="11">
                  <c:v>2296</c:v>
                </c:pt>
                <c:pt idx="12">
                  <c:v>2201</c:v>
                </c:pt>
                <c:pt idx="13">
                  <c:v>1478</c:v>
                </c:pt>
                <c:pt idx="14">
                  <c:v>1039</c:v>
                </c:pt>
                <c:pt idx="15">
                  <c:v>933</c:v>
                </c:pt>
                <c:pt idx="16">
                  <c:v>629</c:v>
                </c:pt>
                <c:pt idx="17">
                  <c:v>376</c:v>
                </c:pt>
                <c:pt idx="18">
                  <c:v>136</c:v>
                </c:pt>
                <c:pt idx="19">
                  <c:v>26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9718824"/>
        <c:axId val="459719216"/>
        <c:axId val="0"/>
      </c:bar3DChart>
      <c:catAx>
        <c:axId val="45971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46423363816"/>
              <c:y val="0.92681758530183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71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71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7863821709786277E-2"/>
              <c:y val="0.4262827742235345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718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39484168645586093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4654574428195114E-4"/>
                  <c:y val="8.7019151902886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378796400452673E-4"/>
                  <c:y val="2.7589812992125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616235470566179E-3"/>
                  <c:y val="6.99912510936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646606674165731E-3"/>
                  <c:y val="3.2265009842519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361079865016881E-3"/>
                  <c:y val="6.99912510936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816460442444696E-3"/>
                  <c:y val="3.88574475065616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490555868016498E-2"/>
                  <c:y val="2.135963473315835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714473190851143E-3"/>
                  <c:y val="6.8989911417323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199193850768656E-3"/>
                  <c:y val="8.6017812226596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068194600674915E-2"/>
                  <c:y val="-7.87743328958482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228580802399155E-3"/>
                  <c:y val="1.9912305883639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9581927259092612E-3"/>
                  <c:y val="-4.5191860783027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7313460817397825E-3"/>
                  <c:y val="1.0304400426509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5281917885264343E-3"/>
                  <c:y val="7.099259076990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964660667416572E-3"/>
                  <c:y val="2.6588473315835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4.681407011623547E-3"/>
                  <c:y val="2.6588473315835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502015373078366E-3"/>
                  <c:y val="2.091364555993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4.3070397450318708E-3"/>
                  <c:y val="8.2345663823272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8246859767527967E-3"/>
                  <c:y val="3.3266349518810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9.5636482939632551E-4"/>
                  <c:y val="4.88708442694663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2070678665165764E-3"/>
                  <c:y val="8.6017812226596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鹽埕104年終年齡層統計!$D$1:$X$1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鹽埕104年終年齡層統計!$D$35:$X$35</c:f>
              <c:numCache>
                <c:formatCode>_-* #,##0_-;\-* #,##0_-;_-* "-"??_-;_-@_-</c:formatCode>
                <c:ptCount val="21"/>
                <c:pt idx="0">
                  <c:v>758</c:v>
                </c:pt>
                <c:pt idx="1">
                  <c:v>657</c:v>
                </c:pt>
                <c:pt idx="2">
                  <c:v>836</c:v>
                </c:pt>
                <c:pt idx="3">
                  <c:v>1247</c:v>
                </c:pt>
                <c:pt idx="4">
                  <c:v>1526</c:v>
                </c:pt>
                <c:pt idx="5">
                  <c:v>1606</c:v>
                </c:pt>
                <c:pt idx="6">
                  <c:v>1804</c:v>
                </c:pt>
                <c:pt idx="7">
                  <c:v>1822</c:v>
                </c:pt>
                <c:pt idx="8">
                  <c:v>1611</c:v>
                </c:pt>
                <c:pt idx="9">
                  <c:v>1897</c:v>
                </c:pt>
                <c:pt idx="10">
                  <c:v>2139</c:v>
                </c:pt>
                <c:pt idx="11">
                  <c:v>2291</c:v>
                </c:pt>
                <c:pt idx="12">
                  <c:v>2216</c:v>
                </c:pt>
                <c:pt idx="13">
                  <c:v>1483</c:v>
                </c:pt>
                <c:pt idx="14">
                  <c:v>1035</c:v>
                </c:pt>
                <c:pt idx="15">
                  <c:v>936</c:v>
                </c:pt>
                <c:pt idx="16">
                  <c:v>630</c:v>
                </c:pt>
                <c:pt idx="17">
                  <c:v>373</c:v>
                </c:pt>
                <c:pt idx="18">
                  <c:v>138</c:v>
                </c:pt>
                <c:pt idx="19">
                  <c:v>27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9720000"/>
        <c:axId val="459720392"/>
        <c:axId val="0"/>
      </c:bar3DChart>
      <c:catAx>
        <c:axId val="4597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658771820189217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72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720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226307649043872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720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2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2479273424155132E-4"/>
                  <c:y val="2.2232317114206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1901428988044E-4"/>
                  <c:y val="-1.49051080153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496646252551764E-3"/>
                  <c:y val="-2.7910693855575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1209015539758E-3"/>
                  <c:y val="3.719294703546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200391617714504E-3"/>
                  <c:y val="4.171041119860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607382410532031E-4"/>
                  <c:y val="5.9526213069524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1903355830521179E-3"/>
                  <c:y val="3.2557209645669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8633530183727034E-3"/>
                  <c:y val="4.4728783902012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311273590801165E-3"/>
                  <c:y val="8.86499764452523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732283464566946E-3"/>
                  <c:y val="2.1475200215357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37E-3"/>
                  <c:y val="1.8993539269129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222430529517162E-2"/>
                  <c:y val="-2.1187495793795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230096237970339E-3"/>
                  <c:y val="-1.07847096036072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0140815731366875E-3"/>
                  <c:y val="-5.3659398344437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75E-3"/>
                  <c:y val="3.842957130358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738491021955736E-3"/>
                  <c:y val="4.5043408035534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8.9707536557930402E-4"/>
                  <c:y val="-2.808903694730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-6.21845346254795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1950589509644647E-3"/>
                  <c:y val="1.0088162056666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1628338124401168E-3"/>
                  <c:y val="4.7444309845884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4930425363496246E-3"/>
                  <c:y val="1.788814859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$5,鹽埕104年終年齡層統計!$E$5,鹽埕104年終年齡層統計!$F$5,鹽埕104年終年齡層統計!$G$5,鹽埕104年終年齡層統計!$H$5,鹽埕104年終年齡層統計!$I$5,鹽埕104年終年齡層統計!$J$5,鹽埕104年終年齡層統計!$K$5,鹽埕104年終年齡層統計!$L$5,鹽埕104年終年齡層統計!$M$5,鹽埕104年終年齡層統計!$N$5,鹽埕104年終年齡層統計!$O$5,鹽埕104年終年齡層統計!$P$5,鹽埕104年終年齡層統計!$Q$5,鹽埕104年終年齡層統計!$R$5,鹽埕104年終年齡層統計!$S$5,鹽埕104年終年齡層統計!$T$5,鹽埕104年終年齡層統計!$U$5,鹽埕104年終年齡層統計!$V$5,鹽埕104年終年齡層統計!$W$5,鹽埕104年終年齡層統計!$X$5)</c:f>
              <c:numCache>
                <c:formatCode>_-* #,##0_-;\-* #,##0_-;_-* "-"??_-;_-@_-</c:formatCode>
                <c:ptCount val="21"/>
                <c:pt idx="0">
                  <c:v>740</c:v>
                </c:pt>
                <c:pt idx="1">
                  <c:v>726</c:v>
                </c:pt>
                <c:pt idx="2">
                  <c:v>938</c:v>
                </c:pt>
                <c:pt idx="3">
                  <c:v>1270</c:v>
                </c:pt>
                <c:pt idx="4">
                  <c:v>1575</c:v>
                </c:pt>
                <c:pt idx="5">
                  <c:v>1637</c:v>
                </c:pt>
                <c:pt idx="6">
                  <c:v>1854</c:v>
                </c:pt>
                <c:pt idx="7">
                  <c:v>1837</c:v>
                </c:pt>
                <c:pt idx="8">
                  <c:v>1635</c:v>
                </c:pt>
                <c:pt idx="9">
                  <c:v>1942</c:v>
                </c:pt>
                <c:pt idx="10">
                  <c:v>2268</c:v>
                </c:pt>
                <c:pt idx="11">
                  <c:v>2307</c:v>
                </c:pt>
                <c:pt idx="12">
                  <c:v>2148</c:v>
                </c:pt>
                <c:pt idx="13">
                  <c:v>1345</c:v>
                </c:pt>
                <c:pt idx="14">
                  <c:v>1084</c:v>
                </c:pt>
                <c:pt idx="15">
                  <c:v>931</c:v>
                </c:pt>
                <c:pt idx="16">
                  <c:v>616</c:v>
                </c:pt>
                <c:pt idx="17">
                  <c:v>384</c:v>
                </c:pt>
                <c:pt idx="18">
                  <c:v>119</c:v>
                </c:pt>
                <c:pt idx="19">
                  <c:v>22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661440"/>
        <c:axId val="458661832"/>
        <c:axId val="0"/>
      </c:bar3DChart>
      <c:catAx>
        <c:axId val="45866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92644669416413"/>
              <c:y val="0.92468083316508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66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61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9682695913010872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661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3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2864641919760148E-4"/>
                  <c:y val="-3.7329228077259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150231221097438E-4"/>
                  <c:y val="-1.445756780402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27163271257746E-3"/>
                  <c:y val="-3.69641294838145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354330708661421E-3"/>
                  <c:y val="4.13840096910963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972878390201225E-3"/>
                  <c:y val="-2.6038091392422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399616714594E-3"/>
                  <c:y val="-3.4638939363348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448068991376075E-3"/>
                  <c:y val="4.7913932633421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0065733970753657E-2"/>
                  <c:y val="3.7563566272965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056477315335582E-2"/>
                  <c:y val="-3.2477580927384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852685081032E-3"/>
                  <c:y val="3.0912241739013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4.32734369742244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262113069199683E-3"/>
                  <c:y val="5.6445588532202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298879306753328E-3"/>
                  <c:y val="5.3585369136550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382993792442637E-3"/>
                  <c:y val="-3.63079615048119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9986876640419993E-3"/>
                  <c:y val="5.7046234605289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28438111902687E-4"/>
                  <c:y val="2.7675146375933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5425780110819507E-3"/>
                  <c:y val="-4.5361397133050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3.8569137191184436E-3"/>
                  <c:y val="3.7315768221280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848498104403616E-3"/>
                  <c:y val="1.0088162056666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4429862933799942E-3"/>
                  <c:y val="-7.54206204993607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485106028413119E-3"/>
                  <c:y val="3.391378962245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$8,鹽埕104年終年齡層統計!$E$8,鹽埕104年終年齡層統計!$F$8,鹽埕104年終年齡層統計!$G$8,鹽埕104年終年齡層統計!$H$8,鹽埕104年終年齡層統計!$I$8,鹽埕104年終年齡層統計!$J$8,鹽埕104年終年齡層統計!$K$8,鹽埕104年終年齡層統計!$L$8,鹽埕104年終年齡層統計!$M$8,鹽埕104年終年齡層統計!$N$8,鹽埕104年終年齡層統計!$O$8,鹽埕104年終年齡層統計!$P$8,鹽埕104年終年齡層統計!$Q$8,鹽埕104年終年齡層統計!$R$8,鹽埕104年終年齡層統計!$S$8,鹽埕104年終年齡層統計!$T$8,鹽埕104年終年齡層統計!$U$8,鹽埕104年終年齡層統計!$V$8,鹽埕104年終年齡層統計!$W$8,鹽埕104年終年齡層統計!$X$8)</c:f>
              <c:numCache>
                <c:formatCode>_-* #,##0_-;\-* #,##0_-;_-* "-"??_-;_-@_-</c:formatCode>
                <c:ptCount val="21"/>
                <c:pt idx="0">
                  <c:v>743</c:v>
                </c:pt>
                <c:pt idx="1">
                  <c:v>735</c:v>
                </c:pt>
                <c:pt idx="2">
                  <c:v>936</c:v>
                </c:pt>
                <c:pt idx="3">
                  <c:v>1266</c:v>
                </c:pt>
                <c:pt idx="4">
                  <c:v>1571</c:v>
                </c:pt>
                <c:pt idx="5">
                  <c:v>1626</c:v>
                </c:pt>
                <c:pt idx="6">
                  <c:v>1852</c:v>
                </c:pt>
                <c:pt idx="7">
                  <c:v>1834</c:v>
                </c:pt>
                <c:pt idx="8">
                  <c:v>1638</c:v>
                </c:pt>
                <c:pt idx="9">
                  <c:v>1929</c:v>
                </c:pt>
                <c:pt idx="10">
                  <c:v>2251</c:v>
                </c:pt>
                <c:pt idx="11">
                  <c:v>2320</c:v>
                </c:pt>
                <c:pt idx="12">
                  <c:v>2156</c:v>
                </c:pt>
                <c:pt idx="13">
                  <c:v>1351</c:v>
                </c:pt>
                <c:pt idx="14">
                  <c:v>1083</c:v>
                </c:pt>
                <c:pt idx="15">
                  <c:v>918</c:v>
                </c:pt>
                <c:pt idx="16">
                  <c:v>618</c:v>
                </c:pt>
                <c:pt idx="17">
                  <c:v>394</c:v>
                </c:pt>
                <c:pt idx="18">
                  <c:v>118</c:v>
                </c:pt>
                <c:pt idx="19">
                  <c:v>23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662616"/>
        <c:axId val="458663008"/>
        <c:axId val="0"/>
      </c:bar3DChart>
      <c:catAx>
        <c:axId val="45866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28094404866146"/>
              <c:y val="0.9310910895753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6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6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7065054368204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662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355247260759032E-3"/>
                  <c:y val="-3.8128407026044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553E-3"/>
                  <c:y val="-4.57298606904906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244094488188968E-3"/>
                  <c:y val="3.2192610539067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4745240178312E-3"/>
                  <c:y val="4.3877448011306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1.839149989063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41169853768278E-3"/>
                  <c:y val="1.5930869969378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606799150106347E-3"/>
                  <c:y val="-8.2105121475200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236314210723655E-3"/>
                  <c:y val="6.406694280402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0123317918593563E-3"/>
                  <c:y val="2.4634901406555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959796692080156E-3"/>
                  <c:y val="-2.829766471498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2E-3"/>
                  <c:y val="5.20559930008748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5529308836395453E-2"/>
                  <c:y val="-3.036711757184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2775069782943855E-3"/>
                  <c:y val="-2.484521165623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411781860659E-3"/>
                  <c:y val="-2.4742580254391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898137732783402E-3"/>
                  <c:y val="-3.31448953496197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2045369328833904E-3"/>
                  <c:y val="3.0617807389460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2.8977387441954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8648502270549551E-3"/>
                  <c:y val="-1.6103035197523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5838020247469108E-4"/>
                  <c:y val="2.2817820849316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7E-4"/>
                  <c:y val="6.0175651120533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3.4771695204766093E-3"/>
                  <c:y val="-4.8261996096641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$11,鹽埕104年終年齡層統計!$E$11,鹽埕104年終年齡層統計!$F$11,鹽埕104年終年齡層統計!$G$11,鹽埕104年終年齡層統計!$H$11,鹽埕104年終年齡層統計!$I$11,鹽埕104年終年齡層統計!$J$11,鹽埕104年終年齡層統計!$K$11,鹽埕104年終年齡層統計!$L$11,鹽埕104年終年齡層統計!$M$11,鹽埕104年終年齡層統計!$N$11,鹽埕104年終年齡層統計!$O$11,鹽埕104年終年齡層統計!$P$11,鹽埕104年終年齡層統計!$Q$11,鹽埕104年終年齡層統計!$R$11,鹽埕104年終年齡層統計!$S$11,鹽埕104年終年齡層統計!$T$11,鹽埕104年終年齡層統計!$U$11,鹽埕104年終年齡層統計!$V$11,鹽埕104年終年齡層統計!$W$11,鹽埕104年終年齡層統計!$X$11)</c:f>
              <c:numCache>
                <c:formatCode>_-* #,##0_-;\-* #,##0_-;_-* "-"??_-;_-@_-</c:formatCode>
                <c:ptCount val="21"/>
                <c:pt idx="0">
                  <c:v>739</c:v>
                </c:pt>
                <c:pt idx="1">
                  <c:v>720</c:v>
                </c:pt>
                <c:pt idx="2">
                  <c:v>935</c:v>
                </c:pt>
                <c:pt idx="3">
                  <c:v>1272</c:v>
                </c:pt>
                <c:pt idx="4">
                  <c:v>1553</c:v>
                </c:pt>
                <c:pt idx="5">
                  <c:v>1615</c:v>
                </c:pt>
                <c:pt idx="6">
                  <c:v>1841</c:v>
                </c:pt>
                <c:pt idx="7">
                  <c:v>1836</c:v>
                </c:pt>
                <c:pt idx="8">
                  <c:v>1637</c:v>
                </c:pt>
                <c:pt idx="9">
                  <c:v>1925</c:v>
                </c:pt>
                <c:pt idx="10">
                  <c:v>2254</c:v>
                </c:pt>
                <c:pt idx="11">
                  <c:v>2315</c:v>
                </c:pt>
                <c:pt idx="12">
                  <c:v>2139</c:v>
                </c:pt>
                <c:pt idx="13">
                  <c:v>1368</c:v>
                </c:pt>
                <c:pt idx="14">
                  <c:v>1084</c:v>
                </c:pt>
                <c:pt idx="15">
                  <c:v>918</c:v>
                </c:pt>
                <c:pt idx="16">
                  <c:v>620</c:v>
                </c:pt>
                <c:pt idx="17">
                  <c:v>391</c:v>
                </c:pt>
                <c:pt idx="18">
                  <c:v>121</c:v>
                </c:pt>
                <c:pt idx="19">
                  <c:v>23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970344"/>
        <c:axId val="458970736"/>
        <c:axId val="0"/>
      </c:bar3DChart>
      <c:catAx>
        <c:axId val="45897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95819272591012"/>
              <c:y val="0.9332278417120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97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8029152605924266E-2"/>
              <c:y val="0.4326930569225722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0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7136191309419817E-2"/>
          <c:y val="0.23611144760751071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196517102028976E-3"/>
                  <c:y val="-4.3470287367925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418197725284402E-3"/>
                  <c:y val="-8.22060703950468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93E-4"/>
                  <c:y val="-2.103102496803284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07574053243353E-3"/>
                  <c:y val="5.45612086950669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31608548931403E-3"/>
                  <c:y val="2.5972474594521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683445819272587E-3"/>
                  <c:y val="2.129299267279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07240761571474E-3"/>
                  <c:y val="-1.5260111716804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1702052868391451E-3"/>
                  <c:y val="8.7483937554680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172978377702795E-3"/>
                  <c:y val="2.6682481997442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16485439320164E-4"/>
                  <c:y val="-5.1709401709401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5.9154384548085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155522226388485E-3"/>
                  <c:y val="-3.081465778316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933799941673961E-3"/>
                  <c:y val="2.5630930749041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754572345123523E-3"/>
                  <c:y val="4.71010835184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68E-3"/>
                  <c:y val="3.2031092267312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198E-3"/>
                  <c:y val="5.9822329901070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3.227168719294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8727867349914613E-3"/>
                  <c:y val="2.41772663032505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8906803316252131E-4"/>
                  <c:y val="-2.7754223029813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400824896887917E-3"/>
                  <c:y val="3.0171949660138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4612965046035977E-3"/>
                  <c:y val="3.1864526549565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$14,鹽埕104年終年齡層統計!$E$14,鹽埕104年終年齡層統計!$F$14,鹽埕104年終年齡層統計!$G$14,鹽埕104年終年齡層統計!$H$14,鹽埕104年終年齡層統計!$I$14,鹽埕104年終年齡層統計!$J$14,鹽埕104年終年齡層統計!$K$14,鹽埕104年終年齡層統計!$L$14,鹽埕104年終年齡層統計!$M$14,鹽埕104年終年齡層統計!$N$14,鹽埕104年終年齡層統計!$O$14,鹽埕104年終年齡層統計!$P$14,鹽埕104年終年齡層統計!$Q$14,鹽埕104年終年齡層統計!$R$14,鹽埕104年終年齡層統計!$S$14,鹽埕104年終年齡層統計!$T$14,鹽埕104年終年齡層統計!$U$14,鹽埕104年終年齡層統計!$V$14,鹽埕104年終年齡層統計!$W$14,鹽埕104年終年齡層統計!$X$14)</c:f>
              <c:numCache>
                <c:formatCode>_-* #,##0_-;\-* #,##0_-;_-* "-"??_-;_-@_-</c:formatCode>
                <c:ptCount val="21"/>
                <c:pt idx="0">
                  <c:v>741</c:v>
                </c:pt>
                <c:pt idx="1">
                  <c:v>696</c:v>
                </c:pt>
                <c:pt idx="2">
                  <c:v>912</c:v>
                </c:pt>
                <c:pt idx="3">
                  <c:v>1274</c:v>
                </c:pt>
                <c:pt idx="4">
                  <c:v>1556</c:v>
                </c:pt>
                <c:pt idx="5">
                  <c:v>1612</c:v>
                </c:pt>
                <c:pt idx="6">
                  <c:v>1842</c:v>
                </c:pt>
                <c:pt idx="7">
                  <c:v>1822</c:v>
                </c:pt>
                <c:pt idx="8">
                  <c:v>1631</c:v>
                </c:pt>
                <c:pt idx="9">
                  <c:v>1925</c:v>
                </c:pt>
                <c:pt idx="10">
                  <c:v>2242</c:v>
                </c:pt>
                <c:pt idx="11">
                  <c:v>2317</c:v>
                </c:pt>
                <c:pt idx="12">
                  <c:v>2149</c:v>
                </c:pt>
                <c:pt idx="13">
                  <c:v>1377</c:v>
                </c:pt>
                <c:pt idx="14">
                  <c:v>1082</c:v>
                </c:pt>
                <c:pt idx="15">
                  <c:v>916</c:v>
                </c:pt>
                <c:pt idx="16">
                  <c:v>618</c:v>
                </c:pt>
                <c:pt idx="17">
                  <c:v>388</c:v>
                </c:pt>
                <c:pt idx="18">
                  <c:v>123</c:v>
                </c:pt>
                <c:pt idx="19">
                  <c:v>23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971520"/>
        <c:axId val="458971912"/>
        <c:axId val="0"/>
      </c:bar3DChart>
      <c:catAx>
        <c:axId val="45897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94221555638878"/>
              <c:y val="0.9310910895753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971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554907199100113E-2"/>
              <c:y val="0.4327263779527559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434612340124186E-3"/>
                  <c:y val="2.0184736523319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645710952797594E-3"/>
                  <c:y val="-1.685678713237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644794400699896E-3"/>
                  <c:y val="-9.99899051080154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88E-3"/>
                  <c:y val="1.5122148193014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359121776444612E-3"/>
                  <c:y val="2.4468335688808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22867974836481E-3"/>
                  <c:y val="1.05828117639141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379285922593038E-3"/>
                  <c:y val="4.1656571774681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38690996958719E-4"/>
                  <c:y val="-2.9458577293222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31921009873766E-3"/>
                  <c:y val="2.837674136886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852685081032E-3"/>
                  <c:y val="-3.8883841442896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06236720411E-3"/>
                  <c:y val="-5.38225990981896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61054868141483E-2"/>
                  <c:y val="4.5665926374587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547556555430585E-3"/>
                  <c:y val="5.3492832626691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0378910969462151E-3"/>
                  <c:y val="-1.914328016690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3849310502853809E-3"/>
                  <c:y val="1.315869170199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99377481660946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098029412990044E-3"/>
                  <c:y val="6.8863988155326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203474565679292E-3"/>
                  <c:y val="4.5951948314153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7652585093529991E-3"/>
                  <c:y val="2.6465441819772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62E-4"/>
                  <c:y val="-1.87933239114341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1385451818522732E-3"/>
                  <c:y val="1.584056800592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$17,鹽埕104年終年齡層統計!$E$17,鹽埕104年終年齡層統計!$F$17,鹽埕104年終年齡層統計!$G$17,鹽埕104年終年齡層統計!$H$17,鹽埕104年終年齡層統計!$I$17,鹽埕104年終年齡層統計!$J$17,鹽埕104年終年齡層統計!$K$17,鹽埕104年終年齡層統計!$L$17,鹽埕104年終年齡層統計!$M$17,鹽埕104年終年齡層統計!$N$17,鹽埕104年終年齡層統計!$O$17,鹽埕104年終年齡層統計!$P$17,鹽埕104年終年齡層統計!$Q$17,鹽埕104年終年齡層統計!$R$17,鹽埕104年終年齡層統計!$S$17,鹽埕104年終年齡層統計!$T$17,鹽埕104年終年齡層統計!$U$17,鹽埕104年終年齡層統計!$V$17,鹽埕104年終年齡層統計!$W$17,鹽埕104年終年齡層統計!$X$17)</c:f>
              <c:numCache>
                <c:formatCode>_-* #,##0_-;\-* #,##0_-;_-* "-"??_-;_-@_-</c:formatCode>
                <c:ptCount val="21"/>
                <c:pt idx="0">
                  <c:v>742</c:v>
                </c:pt>
                <c:pt idx="1">
                  <c:v>687</c:v>
                </c:pt>
                <c:pt idx="2">
                  <c:v>906</c:v>
                </c:pt>
                <c:pt idx="3">
                  <c:v>1273</c:v>
                </c:pt>
                <c:pt idx="4">
                  <c:v>1551</c:v>
                </c:pt>
                <c:pt idx="5">
                  <c:v>1606</c:v>
                </c:pt>
                <c:pt idx="6">
                  <c:v>1846</c:v>
                </c:pt>
                <c:pt idx="7">
                  <c:v>1821</c:v>
                </c:pt>
                <c:pt idx="8">
                  <c:v>1635</c:v>
                </c:pt>
                <c:pt idx="9">
                  <c:v>1923</c:v>
                </c:pt>
                <c:pt idx="10">
                  <c:v>2212</c:v>
                </c:pt>
                <c:pt idx="11">
                  <c:v>2318</c:v>
                </c:pt>
                <c:pt idx="12">
                  <c:v>2158</c:v>
                </c:pt>
                <c:pt idx="13">
                  <c:v>1393</c:v>
                </c:pt>
                <c:pt idx="14">
                  <c:v>1070</c:v>
                </c:pt>
                <c:pt idx="15">
                  <c:v>932</c:v>
                </c:pt>
                <c:pt idx="16">
                  <c:v>613</c:v>
                </c:pt>
                <c:pt idx="17">
                  <c:v>386</c:v>
                </c:pt>
                <c:pt idx="18">
                  <c:v>124</c:v>
                </c:pt>
                <c:pt idx="19">
                  <c:v>23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972696"/>
        <c:axId val="458973088"/>
        <c:axId val="0"/>
      </c:bar3DChart>
      <c:catAx>
        <c:axId val="45897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29671291088638"/>
              <c:y val="0.92468083316508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97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06097675290589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2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741490647002458E-3"/>
                  <c:y val="-2.949222693317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87334916468785E-4"/>
                  <c:y val="-4.924624806514572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82889638795164E-3"/>
                  <c:y val="2.2148193014334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81843936174652E-3"/>
                  <c:y val="5.331448953496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517851935174774E-3"/>
                  <c:y val="7.0593579648697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080531600216648E-3"/>
                  <c:y val="5.786728582004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1982330333708279E-3"/>
                  <c:y val="-1.4705681321084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365813648293963E-3"/>
                  <c:y val="5.541201881014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54863975336416E-3"/>
                  <c:y val="3.3910424658456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008457276173849E-3"/>
                  <c:y val="5.5575745339524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649210515352263E-3"/>
                  <c:y val="3.1115822060703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24834395700537E-3"/>
                  <c:y val="2.2346725890032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9150731158605207E-3"/>
                  <c:y val="-1.8894272831280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076115485564309E-3"/>
                  <c:y val="1.0412881082172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997458651001972E-3"/>
                  <c:y val="3.5774614711622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459586782421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7.5636378785985084E-4"/>
                  <c:y val="1.3303385153778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4023455401408177E-3"/>
                  <c:y val="4.6399488525472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1197558638503529E-3"/>
                  <c:y val="3.7149202503533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895471399408409E-3"/>
                  <c:y val="1.68248199744262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8157938591009467E-3"/>
                  <c:y val="3.186620903156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$20,鹽埕104年終年齡層統計!$E$20,鹽埕104年終年齡層統計!$F$20,鹽埕104年終年齡層統計!$G$20,鹽埕104年終年齡層統計!$H$20,鹽埕104年終年齡層統計!$I$20,鹽埕104年終年齡層統計!$J$20,鹽埕104年終年齡層統計!$K$20,鹽埕104年終年齡層統計!$L$20,鹽埕104年終年齡層統計!$M$20,鹽埕104年終年齡層統計!$N$20,鹽埕104年終年齡層統計!$O$20,鹽埕104年終年齡層統計!$P$20,鹽埕104年終年齡層統計!$Q$20,鹽埕104年終年齡層統計!$R$20,鹽埕104年終年齡層統計!$S$20,鹽埕104年終年齡層統計!$T$20,鹽埕104年終年齡層統計!$U$20,鹽埕104年終年齡層統計!$V$20,鹽埕104年終年齡層統計!$W$20,鹽埕104年終年齡層統計!$X$20)</c:f>
              <c:numCache>
                <c:formatCode>_-* #,##0_-;\-* #,##0_-;_-* "-"??_-;_-@_-</c:formatCode>
                <c:ptCount val="21"/>
                <c:pt idx="0">
                  <c:v>752</c:v>
                </c:pt>
                <c:pt idx="1">
                  <c:v>689</c:v>
                </c:pt>
                <c:pt idx="2">
                  <c:v>885</c:v>
                </c:pt>
                <c:pt idx="3">
                  <c:v>1272</c:v>
                </c:pt>
                <c:pt idx="4">
                  <c:v>1526</c:v>
                </c:pt>
                <c:pt idx="5">
                  <c:v>1619</c:v>
                </c:pt>
                <c:pt idx="6">
                  <c:v>1836</c:v>
                </c:pt>
                <c:pt idx="7">
                  <c:v>1829</c:v>
                </c:pt>
                <c:pt idx="8">
                  <c:v>1626</c:v>
                </c:pt>
                <c:pt idx="9">
                  <c:v>1921</c:v>
                </c:pt>
                <c:pt idx="10">
                  <c:v>2195</c:v>
                </c:pt>
                <c:pt idx="11">
                  <c:v>2317</c:v>
                </c:pt>
                <c:pt idx="12">
                  <c:v>2168</c:v>
                </c:pt>
                <c:pt idx="13">
                  <c:v>1406</c:v>
                </c:pt>
                <c:pt idx="14">
                  <c:v>1061</c:v>
                </c:pt>
                <c:pt idx="15">
                  <c:v>923</c:v>
                </c:pt>
                <c:pt idx="16">
                  <c:v>622</c:v>
                </c:pt>
                <c:pt idx="17">
                  <c:v>375</c:v>
                </c:pt>
                <c:pt idx="18">
                  <c:v>128</c:v>
                </c:pt>
                <c:pt idx="19">
                  <c:v>23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8973872"/>
        <c:axId val="459516704"/>
        <c:axId val="0"/>
      </c:bar3DChart>
      <c:catAx>
        <c:axId val="45897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46423363816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1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1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2407550618672669E-2"/>
              <c:y val="0.421942496445756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8973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37345331833521E-3"/>
                  <c:y val="3.7552998182919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638253551637E-3"/>
                  <c:y val="2.1337236691567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06E-4"/>
                  <c:y val="5.180025573726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57E-3"/>
                  <c:y val="5.6704690759808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279756697079532E-3"/>
                  <c:y val="6.310821724207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43277923592883E-3"/>
                  <c:y val="2.3416784440406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949714619005959E-5"/>
                  <c:y val="7.01426744733831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673082531350249E-3"/>
                  <c:y val="8.1120869506696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1697704453612E-4"/>
                  <c:y val="2.786358435964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6414823147106609E-3"/>
                  <c:y val="1.00444175247324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956088822230553E-3"/>
                  <c:y val="1.5090181035062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24834395700537E-3"/>
                  <c:y val="7.1224510397738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6081948089822105E-3"/>
                  <c:y val="7.6812033111245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3685789276340458E-3"/>
                  <c:y val="1.5658859950198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6850810315377245E-4"/>
                  <c:y val="5.010431388384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215E-3"/>
                  <c:y val="5.6078807456760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198266883306254E-3"/>
                  <c:y val="5.91392422101083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4261550639503395E-3"/>
                  <c:y val="1.5948246853758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0880098321043205E-3"/>
                  <c:y val="6.3858604212934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1787068283131276E-3"/>
                  <c:y val="1.8241469816272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1623547056617922E-3"/>
                  <c:y val="6.391749108284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104年終年齡層統計!$D$1,鹽埕104年終年齡層統計!$E$1,鹽埕104年終年齡層統計!$F$1,鹽埕104年終年齡層統計!$G$1,鹽埕104年終年齡層統計!$H$1,鹽埕104年終年齡層統計!$I$1,鹽埕104年終年齡層統計!$J$1,鹽埕104年終年齡層統計!$K$1,鹽埕104年終年齡層統計!$L$1,鹽埕104年終年齡層統計!$M$1,鹽埕104年終年齡層統計!$N$1,鹽埕104年終年齡層統計!$O$1,鹽埕104年終年齡層統計!$P$1,鹽埕104年終年齡層統計!$Q$1,鹽埕104年終年齡層統計!$R$1,鹽埕104年終年齡層統計!$S$1,鹽埕104年終年齡層統計!$T$1,鹽埕104年終年齡層統計!$U$1,鹽埕104年終年齡層統計!$V$1,鹽埕104年終年齡層統計!$W$1,鹽埕104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104年終年齡層統計!$D$23,鹽埕104年終年齡層統計!$E$23,鹽埕104年終年齡層統計!$F$23,鹽埕104年終年齡層統計!$G$23,鹽埕104年終年齡層統計!$H$23,鹽埕104年終年齡層統計!$I$23,鹽埕104年終年齡層統計!$J$23,鹽埕104年終年齡層統計!$K$23,鹽埕104年終年齡層統計!$L$23,鹽埕104年終年齡層統計!$M$23,鹽埕104年終年齡層統計!$N$23,鹽埕104年終年齡層統計!$O$23,鹽埕104年終年齡層統計!$P$23,鹽埕104年終年齡層統計!$Q$23,鹽埕104年終年齡層統計!$R$23,鹽埕104年終年齡層統計!$S$23,鹽埕104年終年齡層統計!$T$23,鹽埕104年終年齡層統計!$U$23,鹽埕104年終年齡層統計!$V$23,鹽埕104年終年齡層統計!$W$23,鹽埕104年終年齡層統計!$X$23)</c:f>
              <c:numCache>
                <c:formatCode>_-* #,##0_-;\-* #,##0_-;_-* "-"??_-;_-@_-</c:formatCode>
                <c:ptCount val="21"/>
                <c:pt idx="0">
                  <c:v>751</c:v>
                </c:pt>
                <c:pt idx="1">
                  <c:v>685</c:v>
                </c:pt>
                <c:pt idx="2">
                  <c:v>874</c:v>
                </c:pt>
                <c:pt idx="3">
                  <c:v>1276</c:v>
                </c:pt>
                <c:pt idx="4">
                  <c:v>1524</c:v>
                </c:pt>
                <c:pt idx="5">
                  <c:v>1620</c:v>
                </c:pt>
                <c:pt idx="6">
                  <c:v>1820</c:v>
                </c:pt>
                <c:pt idx="7">
                  <c:v>1832</c:v>
                </c:pt>
                <c:pt idx="8">
                  <c:v>1617</c:v>
                </c:pt>
                <c:pt idx="9">
                  <c:v>1914</c:v>
                </c:pt>
                <c:pt idx="10">
                  <c:v>2184</c:v>
                </c:pt>
                <c:pt idx="11">
                  <c:v>2306</c:v>
                </c:pt>
                <c:pt idx="12">
                  <c:v>2175</c:v>
                </c:pt>
                <c:pt idx="13">
                  <c:v>1413</c:v>
                </c:pt>
                <c:pt idx="14">
                  <c:v>1064</c:v>
                </c:pt>
                <c:pt idx="15">
                  <c:v>920</c:v>
                </c:pt>
                <c:pt idx="16">
                  <c:v>622</c:v>
                </c:pt>
                <c:pt idx="17">
                  <c:v>377</c:v>
                </c:pt>
                <c:pt idx="18">
                  <c:v>129</c:v>
                </c:pt>
                <c:pt idx="19">
                  <c:v>23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9517488"/>
        <c:axId val="459517880"/>
        <c:axId val="0"/>
      </c:bar3DChart>
      <c:catAx>
        <c:axId val="45951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26496687914173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1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17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391638545181853E-2"/>
              <c:y val="0.4262827742235345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17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862204724409448E-3"/>
                  <c:y val="4.309690780839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508061492312E-3"/>
                  <c:y val="5.2806143372703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225721784776906E-4"/>
                  <c:y val="1.9693583223972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0948631421073E-3"/>
                  <c:y val="7.2221196959755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742032245969255E-5"/>
                  <c:y val="6.9082185039370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4.3493342629046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032855268091491E-3"/>
                  <c:y val="5.7734238298337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791924446944132E-2"/>
                  <c:y val="7.3485687335958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3522684664417E-3"/>
                  <c:y val="4.6234210958005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7.10336012685954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452943381532E-3"/>
                  <c:y val="4.8667500546806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5033277090363704E-2"/>
                  <c:y val="2.6861876640419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4428899512560932E-3"/>
                  <c:y val="3.7370816929134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76949756280465E-3"/>
                  <c:y val="4.973206474190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8174446944131986E-3"/>
                  <c:y val="7.98252269247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2280418072740909E-3"/>
                  <c:y val="1.086914916885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9058867641544809E-3"/>
                  <c:y val="8.9645532589676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5836145481814774E-3"/>
                  <c:y val="2.4560162401575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2771372328458943E-3"/>
                  <c:y val="5.1083702427821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093363329582711E-4"/>
                  <c:y val="3.9359826115485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6.6186257967755123E-3"/>
                  <c:y val="3.7539985236220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鹽埕104年終年齡層統計!$D$1:$X$1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鹽埕104年終年齡層統計!$D$26:$X$26</c:f>
              <c:numCache>
                <c:formatCode>_-* #,##0_-;\-* #,##0_-;_-* "-"??_-;_-@_-</c:formatCode>
                <c:ptCount val="21"/>
                <c:pt idx="0">
                  <c:v>750</c:v>
                </c:pt>
                <c:pt idx="1">
                  <c:v>672</c:v>
                </c:pt>
                <c:pt idx="2">
                  <c:v>858</c:v>
                </c:pt>
                <c:pt idx="3">
                  <c:v>1266</c:v>
                </c:pt>
                <c:pt idx="4">
                  <c:v>1530</c:v>
                </c:pt>
                <c:pt idx="5">
                  <c:v>1619</c:v>
                </c:pt>
                <c:pt idx="6">
                  <c:v>1805</c:v>
                </c:pt>
                <c:pt idx="7">
                  <c:v>1834</c:v>
                </c:pt>
                <c:pt idx="8">
                  <c:v>1609</c:v>
                </c:pt>
                <c:pt idx="9">
                  <c:v>1901</c:v>
                </c:pt>
                <c:pt idx="10">
                  <c:v>2177</c:v>
                </c:pt>
                <c:pt idx="11">
                  <c:v>2296</c:v>
                </c:pt>
                <c:pt idx="12">
                  <c:v>2188</c:v>
                </c:pt>
                <c:pt idx="13">
                  <c:v>1433</c:v>
                </c:pt>
                <c:pt idx="14">
                  <c:v>1062</c:v>
                </c:pt>
                <c:pt idx="15">
                  <c:v>913</c:v>
                </c:pt>
                <c:pt idx="16">
                  <c:v>625</c:v>
                </c:pt>
                <c:pt idx="17">
                  <c:v>375</c:v>
                </c:pt>
                <c:pt idx="18">
                  <c:v>131</c:v>
                </c:pt>
                <c:pt idx="19">
                  <c:v>23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9518664"/>
        <c:axId val="459519056"/>
        <c:axId val="0"/>
      </c:bar3DChart>
      <c:catAx>
        <c:axId val="45951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46423363816"/>
              <c:y val="0.9204073288915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1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51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2.8769919385076864E-2"/>
              <c:y val="0.4305562390638670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9518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976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9770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9771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9772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9773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9774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14</xdr:col>
      <xdr:colOff>0</xdr:colOff>
      <xdr:row>112</xdr:row>
      <xdr:rowOff>0</xdr:rowOff>
    </xdr:to>
    <xdr:graphicFrame macro="">
      <xdr:nvGraphicFramePr>
        <xdr:cNvPr id="9775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14</xdr:col>
      <xdr:colOff>0</xdr:colOff>
      <xdr:row>128</xdr:row>
      <xdr:rowOff>0</xdr:rowOff>
    </xdr:to>
    <xdr:graphicFrame macro="">
      <xdr:nvGraphicFramePr>
        <xdr:cNvPr id="9776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0</xdr:colOff>
      <xdr:row>144</xdr:row>
      <xdr:rowOff>0</xdr:rowOff>
    </xdr:to>
    <xdr:graphicFrame macro="">
      <xdr:nvGraphicFramePr>
        <xdr:cNvPr id="9777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9778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14</xdr:col>
      <xdr:colOff>0</xdr:colOff>
      <xdr:row>176</xdr:row>
      <xdr:rowOff>0</xdr:rowOff>
    </xdr:to>
    <xdr:graphicFrame macro="">
      <xdr:nvGraphicFramePr>
        <xdr:cNvPr id="9779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14</xdr:col>
      <xdr:colOff>0</xdr:colOff>
      <xdr:row>192</xdr:row>
      <xdr:rowOff>0</xdr:rowOff>
    </xdr:to>
    <xdr:graphicFrame macro="">
      <xdr:nvGraphicFramePr>
        <xdr:cNvPr id="9780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Normal="100" workbookViewId="0">
      <pane ySplit="1" topLeftCell="A2" activePane="bottomLeft" state="frozen"/>
      <selection pane="bottomLeft" activeCell="A39" sqref="A39"/>
    </sheetView>
  </sheetViews>
  <sheetFormatPr defaultColWidth="10.21875" defaultRowHeight="13.8"/>
  <cols>
    <col min="1" max="2" width="6.88671875" style="5" customWidth="1"/>
    <col min="3" max="3" width="11.88671875" style="5" customWidth="1"/>
    <col min="4" max="24" width="10.6640625" style="5" customWidth="1"/>
    <col min="25" max="16384" width="10.21875" style="5"/>
  </cols>
  <sheetData>
    <row r="1" spans="1:28" s="1" customFormat="1" ht="35.1" customHeight="1">
      <c r="A1" s="11" t="s">
        <v>0</v>
      </c>
      <c r="B1" s="10" t="s">
        <v>14</v>
      </c>
      <c r="C1" s="9" t="s">
        <v>15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8" t="s">
        <v>16</v>
      </c>
      <c r="Y1" s="18"/>
      <c r="Z1" s="18"/>
      <c r="AA1" s="18"/>
      <c r="AB1" s="18"/>
    </row>
    <row r="2" spans="1:28" s="4" customFormat="1" ht="24.9" customHeight="1">
      <c r="A2" s="19" t="s">
        <v>2</v>
      </c>
      <c r="B2" s="12" t="s">
        <v>1</v>
      </c>
      <c r="C2" s="2">
        <f>SUM(D2:X2)</f>
        <v>25411</v>
      </c>
      <c r="D2" s="3">
        <f t="shared" ref="D2:X2" si="0">SUM(D3:D4)</f>
        <v>742</v>
      </c>
      <c r="E2" s="3">
        <f t="shared" si="0"/>
        <v>726</v>
      </c>
      <c r="F2" s="3">
        <f t="shared" si="0"/>
        <v>949</v>
      </c>
      <c r="G2" s="3">
        <f t="shared" si="0"/>
        <v>1274</v>
      </c>
      <c r="H2" s="3">
        <f t="shared" si="0"/>
        <v>1565</v>
      </c>
      <c r="I2" s="3">
        <f t="shared" si="0"/>
        <v>1650</v>
      </c>
      <c r="J2" s="3">
        <f t="shared" si="0"/>
        <v>1859</v>
      </c>
      <c r="K2" s="3">
        <f t="shared" si="0"/>
        <v>1832</v>
      </c>
      <c r="L2" s="3">
        <f t="shared" si="0"/>
        <v>1646</v>
      </c>
      <c r="M2" s="3">
        <f t="shared" si="0"/>
        <v>1935</v>
      </c>
      <c r="N2" s="3">
        <f t="shared" si="0"/>
        <v>2308</v>
      </c>
      <c r="O2" s="3">
        <f t="shared" si="0"/>
        <v>2307</v>
      </c>
      <c r="P2" s="3">
        <f t="shared" si="0"/>
        <v>2122</v>
      </c>
      <c r="Q2" s="3">
        <f t="shared" si="0"/>
        <v>1337</v>
      </c>
      <c r="R2" s="3">
        <f t="shared" si="0"/>
        <v>1094</v>
      </c>
      <c r="S2" s="3">
        <f t="shared" si="0"/>
        <v>931</v>
      </c>
      <c r="T2" s="3">
        <f t="shared" si="0"/>
        <v>613</v>
      </c>
      <c r="U2" s="3">
        <f t="shared" si="0"/>
        <v>380</v>
      </c>
      <c r="V2" s="3">
        <f t="shared" si="0"/>
        <v>119</v>
      </c>
      <c r="W2" s="3">
        <f t="shared" si="0"/>
        <v>21</v>
      </c>
      <c r="X2" s="16">
        <f t="shared" si="0"/>
        <v>1</v>
      </c>
    </row>
    <row r="3" spans="1:28" s="4" customFormat="1" ht="24.9" customHeight="1">
      <c r="A3" s="20"/>
      <c r="B3" s="13" t="s">
        <v>17</v>
      </c>
      <c r="C3" s="2">
        <f>SUM(D3:X3)</f>
        <v>12674</v>
      </c>
      <c r="D3" s="2">
        <v>370</v>
      </c>
      <c r="E3" s="2">
        <v>369</v>
      </c>
      <c r="F3" s="2">
        <v>497</v>
      </c>
      <c r="G3" s="2">
        <v>615</v>
      </c>
      <c r="H3" s="2">
        <v>816</v>
      </c>
      <c r="I3" s="2">
        <v>853</v>
      </c>
      <c r="J3" s="2">
        <v>962</v>
      </c>
      <c r="K3" s="2">
        <v>913</v>
      </c>
      <c r="L3" s="2">
        <v>830</v>
      </c>
      <c r="M3" s="2">
        <v>968</v>
      </c>
      <c r="N3" s="2">
        <v>1126</v>
      </c>
      <c r="O3" s="2">
        <v>1173</v>
      </c>
      <c r="P3" s="2">
        <v>1098</v>
      </c>
      <c r="Q3" s="2">
        <v>665</v>
      </c>
      <c r="R3" s="2">
        <v>513</v>
      </c>
      <c r="S3" s="2">
        <v>394</v>
      </c>
      <c r="T3" s="2">
        <v>271</v>
      </c>
      <c r="U3" s="2">
        <v>177</v>
      </c>
      <c r="V3" s="2">
        <v>57</v>
      </c>
      <c r="W3" s="2">
        <v>7</v>
      </c>
      <c r="X3" s="17">
        <v>0</v>
      </c>
    </row>
    <row r="4" spans="1:28" s="4" customFormat="1" ht="24.9" customHeight="1">
      <c r="A4" s="21"/>
      <c r="B4" s="14" t="s">
        <v>18</v>
      </c>
      <c r="C4" s="2">
        <f>SUM(D4:X4)</f>
        <v>12737</v>
      </c>
      <c r="D4" s="2">
        <v>372</v>
      </c>
      <c r="E4" s="2">
        <v>357</v>
      </c>
      <c r="F4" s="2">
        <v>452</v>
      </c>
      <c r="G4" s="2">
        <v>659</v>
      </c>
      <c r="H4" s="2">
        <v>749</v>
      </c>
      <c r="I4" s="2">
        <v>797</v>
      </c>
      <c r="J4" s="2">
        <v>897</v>
      </c>
      <c r="K4" s="2">
        <v>919</v>
      </c>
      <c r="L4" s="2">
        <v>816</v>
      </c>
      <c r="M4" s="2">
        <v>967</v>
      </c>
      <c r="N4" s="2">
        <v>1182</v>
      </c>
      <c r="O4" s="2">
        <v>1134</v>
      </c>
      <c r="P4" s="2">
        <v>1024</v>
      </c>
      <c r="Q4" s="2">
        <v>672</v>
      </c>
      <c r="R4" s="2">
        <v>581</v>
      </c>
      <c r="S4" s="2">
        <v>537</v>
      </c>
      <c r="T4" s="2">
        <v>342</v>
      </c>
      <c r="U4" s="2">
        <v>203</v>
      </c>
      <c r="V4" s="2">
        <v>62</v>
      </c>
      <c r="W4" s="2">
        <v>14</v>
      </c>
      <c r="X4" s="17">
        <v>1</v>
      </c>
    </row>
    <row r="5" spans="1:28" ht="24.9" customHeight="1">
      <c r="A5" s="19" t="s">
        <v>3</v>
      </c>
      <c r="B5" s="12" t="s">
        <v>1</v>
      </c>
      <c r="C5" s="3">
        <f>SUM(C6:C7)</f>
        <v>25379</v>
      </c>
      <c r="D5" s="3">
        <f>SUM(D6:D7)</f>
        <v>740</v>
      </c>
      <c r="E5" s="3">
        <f t="shared" ref="E5:W5" si="1">SUM(E6:E7)</f>
        <v>726</v>
      </c>
      <c r="F5" s="3">
        <f t="shared" si="1"/>
        <v>938</v>
      </c>
      <c r="G5" s="3">
        <f t="shared" si="1"/>
        <v>1270</v>
      </c>
      <c r="H5" s="3">
        <f t="shared" si="1"/>
        <v>1575</v>
      </c>
      <c r="I5" s="3">
        <f t="shared" si="1"/>
        <v>1637</v>
      </c>
      <c r="J5" s="3">
        <f t="shared" si="1"/>
        <v>1854</v>
      </c>
      <c r="K5" s="3">
        <f t="shared" si="1"/>
        <v>1837</v>
      </c>
      <c r="L5" s="3">
        <f t="shared" si="1"/>
        <v>1635</v>
      </c>
      <c r="M5" s="3">
        <f t="shared" si="1"/>
        <v>1942</v>
      </c>
      <c r="N5" s="3">
        <f t="shared" si="1"/>
        <v>2268</v>
      </c>
      <c r="O5" s="3">
        <f t="shared" si="1"/>
        <v>2307</v>
      </c>
      <c r="P5" s="3">
        <f t="shared" si="1"/>
        <v>2148</v>
      </c>
      <c r="Q5" s="3">
        <f t="shared" si="1"/>
        <v>1345</v>
      </c>
      <c r="R5" s="3">
        <f t="shared" si="1"/>
        <v>1084</v>
      </c>
      <c r="S5" s="3">
        <f t="shared" si="1"/>
        <v>931</v>
      </c>
      <c r="T5" s="3">
        <f t="shared" si="1"/>
        <v>616</v>
      </c>
      <c r="U5" s="3">
        <f t="shared" si="1"/>
        <v>384</v>
      </c>
      <c r="V5" s="3">
        <f t="shared" si="1"/>
        <v>119</v>
      </c>
      <c r="W5" s="3">
        <f t="shared" si="1"/>
        <v>22</v>
      </c>
      <c r="X5" s="17">
        <f>SUM(X6:X7)</f>
        <v>1</v>
      </c>
    </row>
    <row r="6" spans="1:28" ht="24.9" customHeight="1">
      <c r="A6" s="20"/>
      <c r="B6" s="13" t="s">
        <v>17</v>
      </c>
      <c r="C6" s="2">
        <f>SUM(D6:X6)</f>
        <v>12649</v>
      </c>
      <c r="D6" s="3">
        <v>369</v>
      </c>
      <c r="E6" s="3">
        <v>368</v>
      </c>
      <c r="F6" s="3">
        <v>488</v>
      </c>
      <c r="G6" s="3">
        <v>614</v>
      </c>
      <c r="H6" s="3">
        <v>821</v>
      </c>
      <c r="I6" s="3">
        <v>840</v>
      </c>
      <c r="J6" s="3">
        <v>961</v>
      </c>
      <c r="K6" s="3">
        <v>919</v>
      </c>
      <c r="L6" s="3">
        <v>824</v>
      </c>
      <c r="M6" s="3">
        <v>976</v>
      </c>
      <c r="N6" s="3">
        <v>1104</v>
      </c>
      <c r="O6" s="3">
        <v>1171</v>
      </c>
      <c r="P6" s="3">
        <v>1109</v>
      </c>
      <c r="Q6" s="3">
        <v>669</v>
      </c>
      <c r="R6" s="3">
        <v>508</v>
      </c>
      <c r="S6" s="3">
        <v>391</v>
      </c>
      <c r="T6" s="3">
        <v>271</v>
      </c>
      <c r="U6" s="3">
        <v>183</v>
      </c>
      <c r="V6" s="3">
        <v>55</v>
      </c>
      <c r="W6" s="3">
        <v>8</v>
      </c>
      <c r="X6" s="17">
        <v>0</v>
      </c>
    </row>
    <row r="7" spans="1:28" ht="24.9" customHeight="1">
      <c r="A7" s="21"/>
      <c r="B7" s="14" t="s">
        <v>18</v>
      </c>
      <c r="C7" s="2">
        <f>SUM(D7:X7)</f>
        <v>12730</v>
      </c>
      <c r="D7" s="3">
        <v>371</v>
      </c>
      <c r="E7" s="3">
        <v>358</v>
      </c>
      <c r="F7" s="3">
        <v>450</v>
      </c>
      <c r="G7" s="3">
        <v>656</v>
      </c>
      <c r="H7" s="3">
        <v>754</v>
      </c>
      <c r="I7" s="3">
        <v>797</v>
      </c>
      <c r="J7" s="3">
        <v>893</v>
      </c>
      <c r="K7" s="3">
        <v>918</v>
      </c>
      <c r="L7" s="3">
        <v>811</v>
      </c>
      <c r="M7" s="3">
        <v>966</v>
      </c>
      <c r="N7" s="3">
        <v>1164</v>
      </c>
      <c r="O7" s="3">
        <v>1136</v>
      </c>
      <c r="P7" s="3">
        <v>1039</v>
      </c>
      <c r="Q7" s="3">
        <v>676</v>
      </c>
      <c r="R7" s="3">
        <v>576</v>
      </c>
      <c r="S7" s="3">
        <v>540</v>
      </c>
      <c r="T7" s="3">
        <v>345</v>
      </c>
      <c r="U7" s="3">
        <v>201</v>
      </c>
      <c r="V7" s="3">
        <v>64</v>
      </c>
      <c r="W7" s="3">
        <v>14</v>
      </c>
      <c r="X7" s="17">
        <v>1</v>
      </c>
    </row>
    <row r="8" spans="1:28" ht="24.9" customHeight="1">
      <c r="A8" s="19" t="s">
        <v>4</v>
      </c>
      <c r="B8" s="12" t="s">
        <v>1</v>
      </c>
      <c r="C8" s="3">
        <f t="shared" ref="C8:W8" si="2">SUM(C9:C10)</f>
        <v>25363</v>
      </c>
      <c r="D8" s="3">
        <f t="shared" si="2"/>
        <v>743</v>
      </c>
      <c r="E8" s="3">
        <f t="shared" si="2"/>
        <v>735</v>
      </c>
      <c r="F8" s="3">
        <f t="shared" si="2"/>
        <v>936</v>
      </c>
      <c r="G8" s="3">
        <f t="shared" si="2"/>
        <v>1266</v>
      </c>
      <c r="H8" s="3">
        <f t="shared" si="2"/>
        <v>1571</v>
      </c>
      <c r="I8" s="3">
        <f t="shared" si="2"/>
        <v>1626</v>
      </c>
      <c r="J8" s="3">
        <f t="shared" si="2"/>
        <v>1852</v>
      </c>
      <c r="K8" s="3">
        <f t="shared" si="2"/>
        <v>1834</v>
      </c>
      <c r="L8" s="3">
        <f t="shared" si="2"/>
        <v>1638</v>
      </c>
      <c r="M8" s="3">
        <f t="shared" si="2"/>
        <v>1929</v>
      </c>
      <c r="N8" s="3">
        <f t="shared" si="2"/>
        <v>2251</v>
      </c>
      <c r="O8" s="3">
        <f t="shared" si="2"/>
        <v>2320</v>
      </c>
      <c r="P8" s="3">
        <f t="shared" si="2"/>
        <v>2156</v>
      </c>
      <c r="Q8" s="3">
        <f t="shared" si="2"/>
        <v>1351</v>
      </c>
      <c r="R8" s="3">
        <f t="shared" si="2"/>
        <v>1083</v>
      </c>
      <c r="S8" s="3">
        <f t="shared" si="2"/>
        <v>918</v>
      </c>
      <c r="T8" s="3">
        <f t="shared" si="2"/>
        <v>618</v>
      </c>
      <c r="U8" s="3">
        <f t="shared" si="2"/>
        <v>394</v>
      </c>
      <c r="V8" s="3">
        <f t="shared" si="2"/>
        <v>118</v>
      </c>
      <c r="W8" s="3">
        <f t="shared" si="2"/>
        <v>23</v>
      </c>
      <c r="X8" s="17">
        <f>SUM(X9:X10)</f>
        <v>1</v>
      </c>
    </row>
    <row r="9" spans="1:28" ht="24.9" customHeight="1">
      <c r="A9" s="20"/>
      <c r="B9" s="13" t="s">
        <v>17</v>
      </c>
      <c r="C9" s="3">
        <f>SUM(D9:X9)</f>
        <v>12636</v>
      </c>
      <c r="D9" s="3">
        <v>370</v>
      </c>
      <c r="E9" s="3">
        <v>376</v>
      </c>
      <c r="F9" s="3">
        <v>485</v>
      </c>
      <c r="G9" s="3">
        <v>616</v>
      </c>
      <c r="H9" s="3">
        <v>818</v>
      </c>
      <c r="I9" s="3">
        <v>832</v>
      </c>
      <c r="J9" s="3">
        <v>957</v>
      </c>
      <c r="K9" s="3">
        <v>923</v>
      </c>
      <c r="L9" s="3">
        <v>818</v>
      </c>
      <c r="M9" s="3">
        <v>976</v>
      </c>
      <c r="N9" s="3">
        <v>1091</v>
      </c>
      <c r="O9" s="3">
        <v>1177</v>
      </c>
      <c r="P9" s="3">
        <v>1112</v>
      </c>
      <c r="Q9" s="3">
        <v>671</v>
      </c>
      <c r="R9" s="3">
        <v>509</v>
      </c>
      <c r="S9" s="3">
        <v>389</v>
      </c>
      <c r="T9" s="3">
        <v>268</v>
      </c>
      <c r="U9" s="3">
        <v>185</v>
      </c>
      <c r="V9" s="3">
        <v>54</v>
      </c>
      <c r="W9" s="3">
        <v>9</v>
      </c>
      <c r="X9" s="17">
        <v>0</v>
      </c>
    </row>
    <row r="10" spans="1:28" ht="24.9" customHeight="1">
      <c r="A10" s="21"/>
      <c r="B10" s="14" t="s">
        <v>18</v>
      </c>
      <c r="C10" s="3">
        <f>SUM(D10:X10)</f>
        <v>12727</v>
      </c>
      <c r="D10" s="3">
        <v>373</v>
      </c>
      <c r="E10" s="3">
        <v>359</v>
      </c>
      <c r="F10" s="3">
        <v>451</v>
      </c>
      <c r="G10" s="3">
        <v>650</v>
      </c>
      <c r="H10" s="3">
        <v>753</v>
      </c>
      <c r="I10" s="3">
        <v>794</v>
      </c>
      <c r="J10" s="3">
        <v>895</v>
      </c>
      <c r="K10" s="3">
        <v>911</v>
      </c>
      <c r="L10" s="3">
        <v>820</v>
      </c>
      <c r="M10" s="3">
        <v>953</v>
      </c>
      <c r="N10" s="3">
        <v>1160</v>
      </c>
      <c r="O10" s="3">
        <v>1143</v>
      </c>
      <c r="P10" s="3">
        <v>1044</v>
      </c>
      <c r="Q10" s="3">
        <v>680</v>
      </c>
      <c r="R10" s="3">
        <v>574</v>
      </c>
      <c r="S10" s="3">
        <v>529</v>
      </c>
      <c r="T10" s="3">
        <v>350</v>
      </c>
      <c r="U10" s="3">
        <v>209</v>
      </c>
      <c r="V10" s="3">
        <v>64</v>
      </c>
      <c r="W10" s="3">
        <v>14</v>
      </c>
      <c r="X10" s="17">
        <v>1</v>
      </c>
    </row>
    <row r="11" spans="1:28" ht="24.9" customHeight="1">
      <c r="A11" s="19" t="s">
        <v>5</v>
      </c>
      <c r="B11" s="12" t="s">
        <v>1</v>
      </c>
      <c r="C11" s="6">
        <f>SUM(C12:C13)</f>
        <v>25307</v>
      </c>
      <c r="D11" s="6">
        <f t="shared" ref="D11:W11" si="3">SUM(D12:D13)</f>
        <v>739</v>
      </c>
      <c r="E11" s="6">
        <f t="shared" si="3"/>
        <v>720</v>
      </c>
      <c r="F11" s="6">
        <f t="shared" si="3"/>
        <v>935</v>
      </c>
      <c r="G11" s="6">
        <f t="shared" si="3"/>
        <v>1272</v>
      </c>
      <c r="H11" s="6">
        <f t="shared" si="3"/>
        <v>1553</v>
      </c>
      <c r="I11" s="6">
        <f t="shared" si="3"/>
        <v>1615</v>
      </c>
      <c r="J11" s="6">
        <f t="shared" si="3"/>
        <v>1841</v>
      </c>
      <c r="K11" s="6">
        <f t="shared" si="3"/>
        <v>1836</v>
      </c>
      <c r="L11" s="6">
        <f t="shared" si="3"/>
        <v>1637</v>
      </c>
      <c r="M11" s="6">
        <f t="shared" si="3"/>
        <v>1925</v>
      </c>
      <c r="N11" s="6">
        <f t="shared" si="3"/>
        <v>2254</v>
      </c>
      <c r="O11" s="6">
        <f t="shared" si="3"/>
        <v>2315</v>
      </c>
      <c r="P11" s="6">
        <f t="shared" si="3"/>
        <v>2139</v>
      </c>
      <c r="Q11" s="6">
        <f t="shared" si="3"/>
        <v>1368</v>
      </c>
      <c r="R11" s="6">
        <f t="shared" si="3"/>
        <v>1084</v>
      </c>
      <c r="S11" s="6">
        <f t="shared" si="3"/>
        <v>918</v>
      </c>
      <c r="T11" s="6">
        <f t="shared" si="3"/>
        <v>620</v>
      </c>
      <c r="U11" s="6">
        <f t="shared" si="3"/>
        <v>391</v>
      </c>
      <c r="V11" s="6">
        <f t="shared" si="3"/>
        <v>121</v>
      </c>
      <c r="W11" s="6">
        <f t="shared" si="3"/>
        <v>23</v>
      </c>
      <c r="X11" s="17">
        <f>SUM(X12:X13)</f>
        <v>1</v>
      </c>
    </row>
    <row r="12" spans="1:28" ht="24.9" customHeight="1">
      <c r="A12" s="20"/>
      <c r="B12" s="13" t="s">
        <v>17</v>
      </c>
      <c r="C12" s="2">
        <f>SUM(D12:X12)</f>
        <v>12616</v>
      </c>
      <c r="D12" s="6">
        <v>366</v>
      </c>
      <c r="E12" s="6">
        <v>368</v>
      </c>
      <c r="F12" s="6">
        <v>479</v>
      </c>
      <c r="G12" s="6">
        <v>624</v>
      </c>
      <c r="H12" s="6">
        <v>810</v>
      </c>
      <c r="I12" s="6">
        <v>828</v>
      </c>
      <c r="J12" s="6">
        <v>956</v>
      </c>
      <c r="K12" s="6">
        <v>926</v>
      </c>
      <c r="L12" s="6">
        <v>816</v>
      </c>
      <c r="M12" s="6">
        <v>976</v>
      </c>
      <c r="N12" s="6">
        <v>1093</v>
      </c>
      <c r="O12" s="6">
        <v>1176</v>
      </c>
      <c r="P12" s="6">
        <v>1102</v>
      </c>
      <c r="Q12" s="6">
        <v>676</v>
      </c>
      <c r="R12" s="6">
        <v>516</v>
      </c>
      <c r="S12" s="6">
        <v>387</v>
      </c>
      <c r="T12" s="6">
        <v>270</v>
      </c>
      <c r="U12" s="6">
        <v>183</v>
      </c>
      <c r="V12" s="6">
        <v>55</v>
      </c>
      <c r="W12" s="6">
        <v>9</v>
      </c>
      <c r="X12" s="17">
        <v>0</v>
      </c>
    </row>
    <row r="13" spans="1:28" ht="24.9" customHeight="1">
      <c r="A13" s="21"/>
      <c r="B13" s="14" t="s">
        <v>18</v>
      </c>
      <c r="C13" s="2">
        <f>SUM(D13:X13)</f>
        <v>12691</v>
      </c>
      <c r="D13" s="6">
        <v>373</v>
      </c>
      <c r="E13" s="6">
        <v>352</v>
      </c>
      <c r="F13" s="6">
        <v>456</v>
      </c>
      <c r="G13" s="6">
        <v>648</v>
      </c>
      <c r="H13" s="6">
        <v>743</v>
      </c>
      <c r="I13" s="6">
        <v>787</v>
      </c>
      <c r="J13" s="6">
        <v>885</v>
      </c>
      <c r="K13" s="6">
        <v>910</v>
      </c>
      <c r="L13" s="6">
        <v>821</v>
      </c>
      <c r="M13" s="6">
        <v>949</v>
      </c>
      <c r="N13" s="6">
        <v>1161</v>
      </c>
      <c r="O13" s="6">
        <v>1139</v>
      </c>
      <c r="P13" s="6">
        <v>1037</v>
      </c>
      <c r="Q13" s="6">
        <v>692</v>
      </c>
      <c r="R13" s="6">
        <v>568</v>
      </c>
      <c r="S13" s="6">
        <v>531</v>
      </c>
      <c r="T13" s="6">
        <v>350</v>
      </c>
      <c r="U13" s="6">
        <v>208</v>
      </c>
      <c r="V13" s="6">
        <v>66</v>
      </c>
      <c r="W13" s="6">
        <v>14</v>
      </c>
      <c r="X13" s="17">
        <v>1</v>
      </c>
    </row>
    <row r="14" spans="1:28" ht="24.9" customHeight="1">
      <c r="A14" s="19" t="s">
        <v>6</v>
      </c>
      <c r="B14" s="12" t="s">
        <v>1</v>
      </c>
      <c r="C14" s="3">
        <f>SUM(C15:C16)</f>
        <v>25247</v>
      </c>
      <c r="D14" s="3">
        <f t="shared" ref="D14:W14" si="4">SUM(D15:D16)</f>
        <v>741</v>
      </c>
      <c r="E14" s="3">
        <f t="shared" si="4"/>
        <v>696</v>
      </c>
      <c r="F14" s="3">
        <f t="shared" si="4"/>
        <v>912</v>
      </c>
      <c r="G14" s="3">
        <f t="shared" si="4"/>
        <v>1274</v>
      </c>
      <c r="H14" s="3">
        <f t="shared" si="4"/>
        <v>1556</v>
      </c>
      <c r="I14" s="3">
        <f t="shared" si="4"/>
        <v>1612</v>
      </c>
      <c r="J14" s="3">
        <f t="shared" si="4"/>
        <v>1842</v>
      </c>
      <c r="K14" s="3">
        <f t="shared" si="4"/>
        <v>1822</v>
      </c>
      <c r="L14" s="3">
        <f t="shared" si="4"/>
        <v>1631</v>
      </c>
      <c r="M14" s="3">
        <f t="shared" si="4"/>
        <v>1925</v>
      </c>
      <c r="N14" s="3">
        <f t="shared" si="4"/>
        <v>2242</v>
      </c>
      <c r="O14" s="3">
        <f t="shared" si="4"/>
        <v>2317</v>
      </c>
      <c r="P14" s="3">
        <f t="shared" si="4"/>
        <v>2149</v>
      </c>
      <c r="Q14" s="3">
        <f t="shared" si="4"/>
        <v>1377</v>
      </c>
      <c r="R14" s="3">
        <f t="shared" si="4"/>
        <v>1082</v>
      </c>
      <c r="S14" s="3">
        <f t="shared" si="4"/>
        <v>916</v>
      </c>
      <c r="T14" s="3">
        <f t="shared" si="4"/>
        <v>618</v>
      </c>
      <c r="U14" s="3">
        <f t="shared" si="4"/>
        <v>388</v>
      </c>
      <c r="V14" s="3">
        <f t="shared" si="4"/>
        <v>123</v>
      </c>
      <c r="W14" s="3">
        <f t="shared" si="4"/>
        <v>23</v>
      </c>
      <c r="X14" s="17">
        <f>SUM(X15:X16)</f>
        <v>1</v>
      </c>
    </row>
    <row r="15" spans="1:28" ht="24.9" customHeight="1">
      <c r="A15" s="20"/>
      <c r="B15" s="13" t="s">
        <v>17</v>
      </c>
      <c r="C15" s="2">
        <f>SUM(D15:X15)</f>
        <v>12587</v>
      </c>
      <c r="D15" s="3">
        <v>366</v>
      </c>
      <c r="E15" s="3">
        <v>356</v>
      </c>
      <c r="F15" s="3">
        <v>470</v>
      </c>
      <c r="G15" s="3">
        <v>624</v>
      </c>
      <c r="H15" s="3">
        <v>810</v>
      </c>
      <c r="I15" s="3">
        <v>832</v>
      </c>
      <c r="J15" s="3">
        <v>959</v>
      </c>
      <c r="K15" s="3">
        <v>918</v>
      </c>
      <c r="L15" s="3">
        <v>808</v>
      </c>
      <c r="M15" s="3">
        <v>976</v>
      </c>
      <c r="N15" s="3">
        <v>1088</v>
      </c>
      <c r="O15" s="3">
        <v>1172</v>
      </c>
      <c r="P15" s="3">
        <v>1106</v>
      </c>
      <c r="Q15" s="3">
        <v>684</v>
      </c>
      <c r="R15" s="3">
        <v>513</v>
      </c>
      <c r="S15" s="3">
        <v>385</v>
      </c>
      <c r="T15" s="3">
        <v>273</v>
      </c>
      <c r="U15" s="3">
        <v>181</v>
      </c>
      <c r="V15" s="3">
        <v>57</v>
      </c>
      <c r="W15" s="3">
        <v>9</v>
      </c>
      <c r="X15" s="17">
        <v>0</v>
      </c>
    </row>
    <row r="16" spans="1:28" ht="24.9" customHeight="1">
      <c r="A16" s="21"/>
      <c r="B16" s="14" t="s">
        <v>18</v>
      </c>
      <c r="C16" s="2">
        <f>SUM(D16:X16)</f>
        <v>12660</v>
      </c>
      <c r="D16" s="3">
        <v>375</v>
      </c>
      <c r="E16" s="3">
        <v>340</v>
      </c>
      <c r="F16" s="3">
        <v>442</v>
      </c>
      <c r="G16" s="3">
        <v>650</v>
      </c>
      <c r="H16" s="3">
        <v>746</v>
      </c>
      <c r="I16" s="3">
        <v>780</v>
      </c>
      <c r="J16" s="3">
        <v>883</v>
      </c>
      <c r="K16" s="3">
        <v>904</v>
      </c>
      <c r="L16" s="3">
        <v>823</v>
      </c>
      <c r="M16" s="3">
        <v>949</v>
      </c>
      <c r="N16" s="3">
        <v>1154</v>
      </c>
      <c r="O16" s="3">
        <v>1145</v>
      </c>
      <c r="P16" s="3">
        <v>1043</v>
      </c>
      <c r="Q16" s="3">
        <v>693</v>
      </c>
      <c r="R16" s="3">
        <v>569</v>
      </c>
      <c r="S16" s="3">
        <v>531</v>
      </c>
      <c r="T16" s="3">
        <v>345</v>
      </c>
      <c r="U16" s="3">
        <v>207</v>
      </c>
      <c r="V16" s="3">
        <v>66</v>
      </c>
      <c r="W16" s="3">
        <v>14</v>
      </c>
      <c r="X16" s="17">
        <v>1</v>
      </c>
    </row>
    <row r="17" spans="1:25" ht="24.9" customHeight="1">
      <c r="A17" s="19" t="s">
        <v>7</v>
      </c>
      <c r="B17" s="12" t="s">
        <v>1</v>
      </c>
      <c r="C17" s="3">
        <f>SUM(C18:C19)</f>
        <v>25220</v>
      </c>
      <c r="D17" s="3">
        <f t="shared" ref="D17:W17" si="5">SUM(D18:D19)</f>
        <v>742</v>
      </c>
      <c r="E17" s="3">
        <f t="shared" si="5"/>
        <v>687</v>
      </c>
      <c r="F17" s="3">
        <f t="shared" si="5"/>
        <v>906</v>
      </c>
      <c r="G17" s="3">
        <f t="shared" si="5"/>
        <v>1273</v>
      </c>
      <c r="H17" s="3">
        <f t="shared" si="5"/>
        <v>1551</v>
      </c>
      <c r="I17" s="3">
        <f t="shared" si="5"/>
        <v>1606</v>
      </c>
      <c r="J17" s="3">
        <f t="shared" si="5"/>
        <v>1846</v>
      </c>
      <c r="K17" s="3">
        <f t="shared" si="5"/>
        <v>1821</v>
      </c>
      <c r="L17" s="3">
        <f t="shared" si="5"/>
        <v>1635</v>
      </c>
      <c r="M17" s="3">
        <f t="shared" si="5"/>
        <v>1923</v>
      </c>
      <c r="N17" s="3">
        <f t="shared" si="5"/>
        <v>2212</v>
      </c>
      <c r="O17" s="3">
        <f t="shared" si="5"/>
        <v>2318</v>
      </c>
      <c r="P17" s="3">
        <f t="shared" si="5"/>
        <v>2158</v>
      </c>
      <c r="Q17" s="3">
        <f t="shared" si="5"/>
        <v>1393</v>
      </c>
      <c r="R17" s="3">
        <f t="shared" si="5"/>
        <v>1070</v>
      </c>
      <c r="S17" s="3">
        <f t="shared" si="5"/>
        <v>932</v>
      </c>
      <c r="T17" s="3">
        <f t="shared" si="5"/>
        <v>613</v>
      </c>
      <c r="U17" s="3">
        <f t="shared" si="5"/>
        <v>386</v>
      </c>
      <c r="V17" s="3">
        <f t="shared" si="5"/>
        <v>124</v>
      </c>
      <c r="W17" s="3">
        <f t="shared" si="5"/>
        <v>23</v>
      </c>
      <c r="X17" s="17">
        <f>SUM(X18:X19)</f>
        <v>1</v>
      </c>
    </row>
    <row r="18" spans="1:25" ht="24.9" customHeight="1">
      <c r="A18" s="20"/>
      <c r="B18" s="13" t="s">
        <v>17</v>
      </c>
      <c r="C18" s="2">
        <f>SUM(D18:X18)</f>
        <v>12578</v>
      </c>
      <c r="D18" s="3">
        <v>367</v>
      </c>
      <c r="E18" s="3">
        <v>354</v>
      </c>
      <c r="F18" s="3">
        <v>470</v>
      </c>
      <c r="G18" s="3">
        <v>623</v>
      </c>
      <c r="H18" s="3">
        <v>803</v>
      </c>
      <c r="I18" s="3">
        <v>834</v>
      </c>
      <c r="J18" s="3">
        <v>955</v>
      </c>
      <c r="K18" s="3">
        <v>921</v>
      </c>
      <c r="L18" s="3">
        <v>803</v>
      </c>
      <c r="M18" s="3">
        <v>980</v>
      </c>
      <c r="N18" s="3">
        <v>1074</v>
      </c>
      <c r="O18" s="3">
        <v>1172</v>
      </c>
      <c r="P18" s="3">
        <v>1110</v>
      </c>
      <c r="Q18" s="3">
        <v>697</v>
      </c>
      <c r="R18" s="3">
        <v>505</v>
      </c>
      <c r="S18" s="3">
        <v>392</v>
      </c>
      <c r="T18" s="3">
        <v>267</v>
      </c>
      <c r="U18" s="3">
        <v>184</v>
      </c>
      <c r="V18" s="3">
        <v>58</v>
      </c>
      <c r="W18" s="3">
        <v>9</v>
      </c>
      <c r="X18" s="17">
        <v>0</v>
      </c>
    </row>
    <row r="19" spans="1:25" ht="24.9" customHeight="1">
      <c r="A19" s="21"/>
      <c r="B19" s="14" t="s">
        <v>18</v>
      </c>
      <c r="C19" s="2">
        <f>SUM(D19:X19)</f>
        <v>12642</v>
      </c>
      <c r="D19" s="3">
        <v>375</v>
      </c>
      <c r="E19" s="3">
        <v>333</v>
      </c>
      <c r="F19" s="3">
        <v>436</v>
      </c>
      <c r="G19" s="3">
        <v>650</v>
      </c>
      <c r="H19" s="3">
        <v>748</v>
      </c>
      <c r="I19" s="3">
        <v>772</v>
      </c>
      <c r="J19" s="3">
        <v>891</v>
      </c>
      <c r="K19" s="3">
        <v>900</v>
      </c>
      <c r="L19" s="3">
        <v>832</v>
      </c>
      <c r="M19" s="3">
        <v>943</v>
      </c>
      <c r="N19" s="3">
        <v>1138</v>
      </c>
      <c r="O19" s="3">
        <v>1146</v>
      </c>
      <c r="P19" s="3">
        <v>1048</v>
      </c>
      <c r="Q19" s="3">
        <v>696</v>
      </c>
      <c r="R19" s="3">
        <v>565</v>
      </c>
      <c r="S19" s="3">
        <v>540</v>
      </c>
      <c r="T19" s="3">
        <v>346</v>
      </c>
      <c r="U19" s="3">
        <v>202</v>
      </c>
      <c r="V19" s="3">
        <v>66</v>
      </c>
      <c r="W19" s="3">
        <v>14</v>
      </c>
      <c r="X19" s="17">
        <v>1</v>
      </c>
      <c r="Y19" s="5" t="s">
        <v>20</v>
      </c>
    </row>
    <row r="20" spans="1:25" ht="24.9" customHeight="1">
      <c r="A20" s="19" t="s">
        <v>8</v>
      </c>
      <c r="B20" s="12" t="s">
        <v>1</v>
      </c>
      <c r="C20" s="6">
        <f>SUM(C21:C22)</f>
        <v>25174</v>
      </c>
      <c r="D20" s="6">
        <f t="shared" ref="D20:W20" si="6">SUM(D21:D22)</f>
        <v>752</v>
      </c>
      <c r="E20" s="6">
        <f t="shared" si="6"/>
        <v>689</v>
      </c>
      <c r="F20" s="6">
        <f t="shared" si="6"/>
        <v>885</v>
      </c>
      <c r="G20" s="6">
        <f t="shared" si="6"/>
        <v>1272</v>
      </c>
      <c r="H20" s="6">
        <f t="shared" si="6"/>
        <v>1526</v>
      </c>
      <c r="I20" s="6">
        <f t="shared" si="6"/>
        <v>1619</v>
      </c>
      <c r="J20" s="6">
        <f t="shared" si="6"/>
        <v>1836</v>
      </c>
      <c r="K20" s="6">
        <f t="shared" si="6"/>
        <v>1829</v>
      </c>
      <c r="L20" s="6">
        <f t="shared" si="6"/>
        <v>1626</v>
      </c>
      <c r="M20" s="6">
        <f t="shared" si="6"/>
        <v>1921</v>
      </c>
      <c r="N20" s="6">
        <f t="shared" si="6"/>
        <v>2195</v>
      </c>
      <c r="O20" s="6">
        <f t="shared" si="6"/>
        <v>2317</v>
      </c>
      <c r="P20" s="6">
        <f t="shared" si="6"/>
        <v>2168</v>
      </c>
      <c r="Q20" s="6">
        <f t="shared" si="6"/>
        <v>1406</v>
      </c>
      <c r="R20" s="6">
        <f t="shared" si="6"/>
        <v>1061</v>
      </c>
      <c r="S20" s="6">
        <f t="shared" si="6"/>
        <v>923</v>
      </c>
      <c r="T20" s="6">
        <f t="shared" si="6"/>
        <v>622</v>
      </c>
      <c r="U20" s="6">
        <f t="shared" si="6"/>
        <v>375</v>
      </c>
      <c r="V20" s="6">
        <f t="shared" si="6"/>
        <v>128</v>
      </c>
      <c r="W20" s="6">
        <f t="shared" si="6"/>
        <v>23</v>
      </c>
      <c r="X20" s="17">
        <f>SUM(X21:X22)</f>
        <v>1</v>
      </c>
    </row>
    <row r="21" spans="1:25" ht="24.9" customHeight="1">
      <c r="A21" s="20"/>
      <c r="B21" s="13" t="s">
        <v>17</v>
      </c>
      <c r="C21" s="2">
        <f>SUM(D21:X21)</f>
        <v>12553</v>
      </c>
      <c r="D21" s="6">
        <v>379</v>
      </c>
      <c r="E21" s="6">
        <v>351</v>
      </c>
      <c r="F21" s="6">
        <v>462</v>
      </c>
      <c r="G21" s="6">
        <v>621</v>
      </c>
      <c r="H21" s="6">
        <v>788</v>
      </c>
      <c r="I21" s="6">
        <v>845</v>
      </c>
      <c r="J21" s="6">
        <v>947</v>
      </c>
      <c r="K21" s="6">
        <v>928</v>
      </c>
      <c r="L21" s="6">
        <v>798</v>
      </c>
      <c r="M21" s="6">
        <v>978</v>
      </c>
      <c r="N21" s="6">
        <v>1065</v>
      </c>
      <c r="O21" s="6">
        <v>1172</v>
      </c>
      <c r="P21" s="6">
        <v>1114</v>
      </c>
      <c r="Q21" s="6">
        <v>701</v>
      </c>
      <c r="R21" s="6">
        <v>503</v>
      </c>
      <c r="S21" s="6">
        <v>387</v>
      </c>
      <c r="T21" s="6">
        <v>269</v>
      </c>
      <c r="U21" s="6">
        <v>175</v>
      </c>
      <c r="V21" s="6">
        <v>61</v>
      </c>
      <c r="W21" s="6">
        <v>9</v>
      </c>
      <c r="X21" s="17">
        <v>0</v>
      </c>
    </row>
    <row r="22" spans="1:25" ht="24.9" customHeight="1">
      <c r="A22" s="21"/>
      <c r="B22" s="14" t="s">
        <v>18</v>
      </c>
      <c r="C22" s="2">
        <f>SUM(D22:X22)</f>
        <v>12621</v>
      </c>
      <c r="D22" s="6">
        <v>373</v>
      </c>
      <c r="E22" s="6">
        <v>338</v>
      </c>
      <c r="F22" s="6">
        <v>423</v>
      </c>
      <c r="G22" s="6">
        <v>651</v>
      </c>
      <c r="H22" s="6">
        <v>738</v>
      </c>
      <c r="I22" s="6">
        <v>774</v>
      </c>
      <c r="J22" s="6">
        <v>889</v>
      </c>
      <c r="K22" s="6">
        <v>901</v>
      </c>
      <c r="L22" s="6">
        <v>828</v>
      </c>
      <c r="M22" s="6">
        <v>943</v>
      </c>
      <c r="N22" s="6">
        <v>1130</v>
      </c>
      <c r="O22" s="6">
        <v>1145</v>
      </c>
      <c r="P22" s="6">
        <v>1054</v>
      </c>
      <c r="Q22" s="6">
        <v>705</v>
      </c>
      <c r="R22" s="6">
        <v>558</v>
      </c>
      <c r="S22" s="6">
        <v>536</v>
      </c>
      <c r="T22" s="6">
        <v>353</v>
      </c>
      <c r="U22" s="6">
        <v>200</v>
      </c>
      <c r="V22" s="6">
        <v>67</v>
      </c>
      <c r="W22" s="6">
        <v>14</v>
      </c>
      <c r="X22" s="17">
        <v>1</v>
      </c>
    </row>
    <row r="23" spans="1:25" ht="24.9" customHeight="1">
      <c r="A23" s="19" t="s">
        <v>9</v>
      </c>
      <c r="B23" s="12" t="s">
        <v>1</v>
      </c>
      <c r="C23" s="3">
        <f>SUM(C24:C25)</f>
        <v>25126</v>
      </c>
      <c r="D23" s="3">
        <f t="shared" ref="D23:W23" si="7">SUM(D24:D25)</f>
        <v>751</v>
      </c>
      <c r="E23" s="3">
        <f t="shared" si="7"/>
        <v>685</v>
      </c>
      <c r="F23" s="3">
        <f t="shared" si="7"/>
        <v>874</v>
      </c>
      <c r="G23" s="3">
        <f t="shared" si="7"/>
        <v>1276</v>
      </c>
      <c r="H23" s="3">
        <f t="shared" si="7"/>
        <v>1524</v>
      </c>
      <c r="I23" s="3">
        <f t="shared" si="7"/>
        <v>1620</v>
      </c>
      <c r="J23" s="3">
        <f t="shared" si="7"/>
        <v>1820</v>
      </c>
      <c r="K23" s="3">
        <f t="shared" si="7"/>
        <v>1832</v>
      </c>
      <c r="L23" s="3">
        <f t="shared" si="7"/>
        <v>1617</v>
      </c>
      <c r="M23" s="3">
        <f t="shared" si="7"/>
        <v>1914</v>
      </c>
      <c r="N23" s="3">
        <f t="shared" si="7"/>
        <v>2184</v>
      </c>
      <c r="O23" s="3">
        <f t="shared" si="7"/>
        <v>2306</v>
      </c>
      <c r="P23" s="3">
        <f t="shared" si="7"/>
        <v>2175</v>
      </c>
      <c r="Q23" s="3">
        <f t="shared" si="7"/>
        <v>1413</v>
      </c>
      <c r="R23" s="3">
        <f t="shared" si="7"/>
        <v>1064</v>
      </c>
      <c r="S23" s="3">
        <f t="shared" si="7"/>
        <v>920</v>
      </c>
      <c r="T23" s="3">
        <f t="shared" si="7"/>
        <v>622</v>
      </c>
      <c r="U23" s="3">
        <f t="shared" si="7"/>
        <v>377</v>
      </c>
      <c r="V23" s="3">
        <f t="shared" si="7"/>
        <v>129</v>
      </c>
      <c r="W23" s="3">
        <f t="shared" si="7"/>
        <v>23</v>
      </c>
      <c r="X23" s="17">
        <f>SUM(X24:X25)</f>
        <v>0</v>
      </c>
    </row>
    <row r="24" spans="1:25" ht="24.9" customHeight="1">
      <c r="A24" s="20"/>
      <c r="B24" s="13" t="s">
        <v>17</v>
      </c>
      <c r="C24" s="2">
        <f>SUM(D24:X24)</f>
        <v>12522</v>
      </c>
      <c r="D24" s="3">
        <v>378</v>
      </c>
      <c r="E24" s="3">
        <v>348</v>
      </c>
      <c r="F24" s="3">
        <v>452</v>
      </c>
      <c r="G24" s="3">
        <v>628</v>
      </c>
      <c r="H24" s="3">
        <v>788</v>
      </c>
      <c r="I24" s="3">
        <v>844</v>
      </c>
      <c r="J24" s="3">
        <v>935</v>
      </c>
      <c r="K24" s="3">
        <v>931</v>
      </c>
      <c r="L24" s="3">
        <v>792</v>
      </c>
      <c r="M24" s="3">
        <v>979</v>
      </c>
      <c r="N24" s="3">
        <v>1060</v>
      </c>
      <c r="O24" s="3">
        <v>1164</v>
      </c>
      <c r="P24" s="3">
        <v>1111</v>
      </c>
      <c r="Q24" s="3">
        <v>710</v>
      </c>
      <c r="R24" s="3">
        <v>502</v>
      </c>
      <c r="S24" s="3">
        <v>385</v>
      </c>
      <c r="T24" s="3">
        <v>269</v>
      </c>
      <c r="U24" s="3">
        <v>175</v>
      </c>
      <c r="V24" s="3">
        <v>62</v>
      </c>
      <c r="W24" s="3">
        <v>9</v>
      </c>
      <c r="X24" s="17">
        <v>0</v>
      </c>
      <c r="Y24" s="5" t="s">
        <v>19</v>
      </c>
    </row>
    <row r="25" spans="1:25" ht="24.9" customHeight="1">
      <c r="A25" s="21"/>
      <c r="B25" s="14" t="s">
        <v>18</v>
      </c>
      <c r="C25" s="2">
        <f>SUM(D25:X25)</f>
        <v>12604</v>
      </c>
      <c r="D25" s="3">
        <v>373</v>
      </c>
      <c r="E25" s="3">
        <v>337</v>
      </c>
      <c r="F25" s="3">
        <v>422</v>
      </c>
      <c r="G25" s="3">
        <v>648</v>
      </c>
      <c r="H25" s="3">
        <v>736</v>
      </c>
      <c r="I25" s="3">
        <v>776</v>
      </c>
      <c r="J25" s="3">
        <v>885</v>
      </c>
      <c r="K25" s="3">
        <v>901</v>
      </c>
      <c r="L25" s="3">
        <v>825</v>
      </c>
      <c r="M25" s="3">
        <v>935</v>
      </c>
      <c r="N25" s="3">
        <v>1124</v>
      </c>
      <c r="O25" s="3">
        <v>1142</v>
      </c>
      <c r="P25" s="3">
        <v>1064</v>
      </c>
      <c r="Q25" s="3">
        <v>703</v>
      </c>
      <c r="R25" s="3">
        <v>562</v>
      </c>
      <c r="S25" s="3">
        <v>535</v>
      </c>
      <c r="T25" s="3">
        <v>353</v>
      </c>
      <c r="U25" s="3">
        <v>202</v>
      </c>
      <c r="V25" s="3">
        <v>67</v>
      </c>
      <c r="W25" s="3">
        <v>14</v>
      </c>
      <c r="X25" s="17">
        <v>0</v>
      </c>
    </row>
    <row r="26" spans="1:25" ht="24.9" customHeight="1">
      <c r="A26" s="19" t="s">
        <v>10</v>
      </c>
      <c r="B26" s="12" t="s">
        <v>1</v>
      </c>
      <c r="C26" s="6">
        <f t="shared" ref="C26:W26" si="8">SUM(C27:C28)</f>
        <v>25067</v>
      </c>
      <c r="D26" s="6">
        <f t="shared" si="8"/>
        <v>750</v>
      </c>
      <c r="E26" s="6">
        <f t="shared" si="8"/>
        <v>672</v>
      </c>
      <c r="F26" s="6">
        <f t="shared" si="8"/>
        <v>858</v>
      </c>
      <c r="G26" s="6">
        <f t="shared" si="8"/>
        <v>1266</v>
      </c>
      <c r="H26" s="6">
        <f t="shared" si="8"/>
        <v>1530</v>
      </c>
      <c r="I26" s="6">
        <f t="shared" si="8"/>
        <v>1619</v>
      </c>
      <c r="J26" s="6">
        <f t="shared" si="8"/>
        <v>1805</v>
      </c>
      <c r="K26" s="6">
        <f t="shared" si="8"/>
        <v>1834</v>
      </c>
      <c r="L26" s="6">
        <f t="shared" si="8"/>
        <v>1609</v>
      </c>
      <c r="M26" s="6">
        <f t="shared" si="8"/>
        <v>1901</v>
      </c>
      <c r="N26" s="6">
        <f t="shared" si="8"/>
        <v>2177</v>
      </c>
      <c r="O26" s="6">
        <f t="shared" si="8"/>
        <v>2296</v>
      </c>
      <c r="P26" s="6">
        <f t="shared" si="8"/>
        <v>2188</v>
      </c>
      <c r="Q26" s="6">
        <f t="shared" si="8"/>
        <v>1433</v>
      </c>
      <c r="R26" s="6">
        <f t="shared" si="8"/>
        <v>1062</v>
      </c>
      <c r="S26" s="6">
        <f t="shared" si="8"/>
        <v>913</v>
      </c>
      <c r="T26" s="6">
        <f t="shared" si="8"/>
        <v>625</v>
      </c>
      <c r="U26" s="6">
        <f t="shared" si="8"/>
        <v>375</v>
      </c>
      <c r="V26" s="6">
        <f t="shared" si="8"/>
        <v>131</v>
      </c>
      <c r="W26" s="6">
        <f t="shared" si="8"/>
        <v>23</v>
      </c>
      <c r="X26" s="17">
        <f>SUM(X27:X28)</f>
        <v>0</v>
      </c>
    </row>
    <row r="27" spans="1:25" ht="24.9" customHeight="1">
      <c r="A27" s="20"/>
      <c r="B27" s="13" t="s">
        <v>17</v>
      </c>
      <c r="C27" s="2">
        <f>SUM(D27:X27)</f>
        <v>12478</v>
      </c>
      <c r="D27" s="6">
        <v>374</v>
      </c>
      <c r="E27" s="6">
        <v>337</v>
      </c>
      <c r="F27" s="6">
        <v>437</v>
      </c>
      <c r="G27" s="6">
        <v>624</v>
      </c>
      <c r="H27" s="6">
        <v>786</v>
      </c>
      <c r="I27" s="6">
        <v>843</v>
      </c>
      <c r="J27" s="6">
        <v>931</v>
      </c>
      <c r="K27" s="6">
        <v>931</v>
      </c>
      <c r="L27" s="6">
        <v>789</v>
      </c>
      <c r="M27" s="6">
        <v>972</v>
      </c>
      <c r="N27" s="6">
        <v>1061</v>
      </c>
      <c r="O27" s="6">
        <v>1155</v>
      </c>
      <c r="P27" s="6">
        <v>1111</v>
      </c>
      <c r="Q27" s="6">
        <v>727</v>
      </c>
      <c r="R27" s="6">
        <v>506</v>
      </c>
      <c r="S27" s="6">
        <v>381</v>
      </c>
      <c r="T27" s="6">
        <v>267</v>
      </c>
      <c r="U27" s="6">
        <v>173</v>
      </c>
      <c r="V27" s="6">
        <v>64</v>
      </c>
      <c r="W27" s="6">
        <v>9</v>
      </c>
      <c r="X27" s="17">
        <v>0</v>
      </c>
    </row>
    <row r="28" spans="1:25" ht="24.9" customHeight="1">
      <c r="A28" s="21"/>
      <c r="B28" s="14" t="s">
        <v>18</v>
      </c>
      <c r="C28" s="2">
        <f>SUM(D28:X28)</f>
        <v>12589</v>
      </c>
      <c r="D28" s="6">
        <v>376</v>
      </c>
      <c r="E28" s="6">
        <v>335</v>
      </c>
      <c r="F28" s="6">
        <v>421</v>
      </c>
      <c r="G28" s="6">
        <v>642</v>
      </c>
      <c r="H28" s="6">
        <v>744</v>
      </c>
      <c r="I28" s="6">
        <v>776</v>
      </c>
      <c r="J28" s="6">
        <v>874</v>
      </c>
      <c r="K28" s="6">
        <v>903</v>
      </c>
      <c r="L28" s="6">
        <v>820</v>
      </c>
      <c r="M28" s="6">
        <v>929</v>
      </c>
      <c r="N28" s="6">
        <v>1116</v>
      </c>
      <c r="O28" s="6">
        <v>1141</v>
      </c>
      <c r="P28" s="6">
        <v>1077</v>
      </c>
      <c r="Q28" s="6">
        <v>706</v>
      </c>
      <c r="R28" s="6">
        <v>556</v>
      </c>
      <c r="S28" s="6">
        <v>532</v>
      </c>
      <c r="T28" s="6">
        <v>358</v>
      </c>
      <c r="U28" s="6">
        <v>202</v>
      </c>
      <c r="V28" s="6">
        <v>67</v>
      </c>
      <c r="W28" s="6">
        <v>14</v>
      </c>
      <c r="X28" s="17">
        <v>0</v>
      </c>
    </row>
    <row r="29" spans="1:25" ht="24.9" customHeight="1">
      <c r="A29" s="19" t="s">
        <v>11</v>
      </c>
      <c r="B29" s="12" t="s">
        <v>1</v>
      </c>
      <c r="C29" s="3">
        <f>SUM(C30:C31)</f>
        <v>25027</v>
      </c>
      <c r="D29" s="3">
        <f t="shared" ref="D29:W29" si="9">SUM(D30:D31)</f>
        <v>746</v>
      </c>
      <c r="E29" s="3">
        <f t="shared" si="9"/>
        <v>668</v>
      </c>
      <c r="F29" s="3">
        <f t="shared" si="9"/>
        <v>829</v>
      </c>
      <c r="G29" s="3">
        <f t="shared" si="9"/>
        <v>1267</v>
      </c>
      <c r="H29" s="3">
        <f t="shared" si="9"/>
        <v>1518</v>
      </c>
      <c r="I29" s="3">
        <f t="shared" si="9"/>
        <v>1613</v>
      </c>
      <c r="J29" s="3">
        <f t="shared" si="9"/>
        <v>1812</v>
      </c>
      <c r="K29" s="3">
        <f t="shared" si="9"/>
        <v>1819</v>
      </c>
      <c r="L29" s="3">
        <f t="shared" si="9"/>
        <v>1602</v>
      </c>
      <c r="M29" s="3">
        <f t="shared" si="9"/>
        <v>1908</v>
      </c>
      <c r="N29" s="3">
        <f t="shared" si="9"/>
        <v>2169</v>
      </c>
      <c r="O29" s="3">
        <f t="shared" si="9"/>
        <v>2291</v>
      </c>
      <c r="P29" s="3">
        <f t="shared" si="9"/>
        <v>2192</v>
      </c>
      <c r="Q29" s="3">
        <f t="shared" si="9"/>
        <v>1455</v>
      </c>
      <c r="R29" s="3">
        <f t="shared" si="9"/>
        <v>1050</v>
      </c>
      <c r="S29" s="3">
        <f t="shared" si="9"/>
        <v>925</v>
      </c>
      <c r="T29" s="3">
        <f t="shared" si="9"/>
        <v>632</v>
      </c>
      <c r="U29" s="3">
        <f t="shared" si="9"/>
        <v>375</v>
      </c>
      <c r="V29" s="3">
        <f t="shared" si="9"/>
        <v>131</v>
      </c>
      <c r="W29" s="3">
        <f t="shared" si="9"/>
        <v>25</v>
      </c>
      <c r="X29" s="17">
        <f>SUM(X30:X31)</f>
        <v>0</v>
      </c>
    </row>
    <row r="30" spans="1:25" ht="24.9" customHeight="1">
      <c r="A30" s="20"/>
      <c r="B30" s="13" t="s">
        <v>17</v>
      </c>
      <c r="C30" s="2">
        <f>SUM(D30:X30)</f>
        <v>12459</v>
      </c>
      <c r="D30" s="3">
        <v>371</v>
      </c>
      <c r="E30" s="3">
        <v>335</v>
      </c>
      <c r="F30" s="3">
        <v>424</v>
      </c>
      <c r="G30" s="3">
        <v>622</v>
      </c>
      <c r="H30" s="3">
        <v>780</v>
      </c>
      <c r="I30" s="3">
        <v>843</v>
      </c>
      <c r="J30" s="3">
        <v>931</v>
      </c>
      <c r="K30" s="3">
        <v>929</v>
      </c>
      <c r="L30" s="3">
        <v>791</v>
      </c>
      <c r="M30" s="3">
        <v>974</v>
      </c>
      <c r="N30" s="3">
        <v>1052</v>
      </c>
      <c r="O30" s="3">
        <v>1150</v>
      </c>
      <c r="P30" s="3">
        <v>1117</v>
      </c>
      <c r="Q30" s="3">
        <v>735</v>
      </c>
      <c r="R30" s="3">
        <v>506</v>
      </c>
      <c r="S30" s="3">
        <v>384</v>
      </c>
      <c r="T30" s="3">
        <v>265</v>
      </c>
      <c r="U30" s="3">
        <v>176</v>
      </c>
      <c r="V30" s="3">
        <v>64</v>
      </c>
      <c r="W30" s="3">
        <v>10</v>
      </c>
      <c r="X30" s="17">
        <v>0</v>
      </c>
    </row>
    <row r="31" spans="1:25" ht="24.9" customHeight="1">
      <c r="A31" s="21"/>
      <c r="B31" s="14" t="s">
        <v>18</v>
      </c>
      <c r="C31" s="2">
        <f>SUM(D31:X31)</f>
        <v>12568</v>
      </c>
      <c r="D31" s="3">
        <v>375</v>
      </c>
      <c r="E31" s="3">
        <v>333</v>
      </c>
      <c r="F31" s="3">
        <v>405</v>
      </c>
      <c r="G31" s="3">
        <v>645</v>
      </c>
      <c r="H31" s="3">
        <v>738</v>
      </c>
      <c r="I31" s="3">
        <v>770</v>
      </c>
      <c r="J31" s="3">
        <v>881</v>
      </c>
      <c r="K31" s="3">
        <v>890</v>
      </c>
      <c r="L31" s="3">
        <v>811</v>
      </c>
      <c r="M31" s="3">
        <v>934</v>
      </c>
      <c r="N31" s="3">
        <v>1117</v>
      </c>
      <c r="O31" s="3">
        <v>1141</v>
      </c>
      <c r="P31" s="3">
        <v>1075</v>
      </c>
      <c r="Q31" s="3">
        <v>720</v>
      </c>
      <c r="R31" s="3">
        <v>544</v>
      </c>
      <c r="S31" s="3">
        <v>541</v>
      </c>
      <c r="T31" s="3">
        <v>367</v>
      </c>
      <c r="U31" s="3">
        <v>199</v>
      </c>
      <c r="V31" s="3">
        <v>67</v>
      </c>
      <c r="W31" s="3">
        <v>15</v>
      </c>
      <c r="X31" s="17">
        <v>0</v>
      </c>
    </row>
    <row r="32" spans="1:25" ht="24.9" customHeight="1">
      <c r="A32" s="19" t="s">
        <v>12</v>
      </c>
      <c r="B32" s="12" t="s">
        <v>1</v>
      </c>
      <c r="C32" s="3">
        <f>SUM(C33:C34)</f>
        <v>25029</v>
      </c>
      <c r="D32" s="3">
        <f t="shared" ref="D32:W32" si="10">SUM(D33:D34)</f>
        <v>750</v>
      </c>
      <c r="E32" s="3">
        <f t="shared" si="10"/>
        <v>663</v>
      </c>
      <c r="F32" s="3">
        <f t="shared" si="10"/>
        <v>825</v>
      </c>
      <c r="G32" s="3">
        <f t="shared" si="10"/>
        <v>1247</v>
      </c>
      <c r="H32" s="3">
        <f t="shared" si="10"/>
        <v>1532</v>
      </c>
      <c r="I32" s="3">
        <f t="shared" si="10"/>
        <v>1602</v>
      </c>
      <c r="J32" s="3">
        <f t="shared" si="10"/>
        <v>1821</v>
      </c>
      <c r="K32" s="3">
        <f t="shared" si="10"/>
        <v>1824</v>
      </c>
      <c r="L32" s="3">
        <f t="shared" si="10"/>
        <v>1598</v>
      </c>
      <c r="M32" s="3">
        <f t="shared" si="10"/>
        <v>1910</v>
      </c>
      <c r="N32" s="3">
        <f t="shared" si="10"/>
        <v>2143</v>
      </c>
      <c r="O32" s="3">
        <f t="shared" si="10"/>
        <v>2296</v>
      </c>
      <c r="P32" s="3">
        <f t="shared" si="10"/>
        <v>2201</v>
      </c>
      <c r="Q32" s="3">
        <f t="shared" si="10"/>
        <v>1478</v>
      </c>
      <c r="R32" s="3">
        <f t="shared" si="10"/>
        <v>1039</v>
      </c>
      <c r="S32" s="3">
        <f t="shared" si="10"/>
        <v>933</v>
      </c>
      <c r="T32" s="3">
        <f t="shared" si="10"/>
        <v>629</v>
      </c>
      <c r="U32" s="3">
        <f t="shared" si="10"/>
        <v>376</v>
      </c>
      <c r="V32" s="3">
        <f t="shared" si="10"/>
        <v>136</v>
      </c>
      <c r="W32" s="3">
        <f t="shared" si="10"/>
        <v>26</v>
      </c>
      <c r="X32" s="17">
        <f>SUM(X33:X34)</f>
        <v>0</v>
      </c>
    </row>
    <row r="33" spans="1:24" ht="24.9" customHeight="1">
      <c r="A33" s="20"/>
      <c r="B33" s="13" t="s">
        <v>17</v>
      </c>
      <c r="C33" s="2">
        <f>SUM(D33:X33)</f>
        <v>12456</v>
      </c>
      <c r="D33" s="3">
        <v>377</v>
      </c>
      <c r="E33" s="3">
        <v>325</v>
      </c>
      <c r="F33" s="3">
        <v>419</v>
      </c>
      <c r="G33" s="3">
        <v>616</v>
      </c>
      <c r="H33" s="3">
        <v>791</v>
      </c>
      <c r="I33" s="3">
        <v>834</v>
      </c>
      <c r="J33" s="3">
        <v>935</v>
      </c>
      <c r="K33" s="3">
        <v>929</v>
      </c>
      <c r="L33" s="3">
        <v>786</v>
      </c>
      <c r="M33" s="3">
        <v>982</v>
      </c>
      <c r="N33" s="3">
        <v>1037</v>
      </c>
      <c r="O33" s="3">
        <v>1158</v>
      </c>
      <c r="P33" s="3">
        <v>1118</v>
      </c>
      <c r="Q33" s="3">
        <v>750</v>
      </c>
      <c r="R33" s="3">
        <v>495</v>
      </c>
      <c r="S33" s="3">
        <v>388</v>
      </c>
      <c r="T33" s="3">
        <v>261</v>
      </c>
      <c r="U33" s="3">
        <v>178</v>
      </c>
      <c r="V33" s="3">
        <v>66</v>
      </c>
      <c r="W33" s="3">
        <v>11</v>
      </c>
      <c r="X33" s="17">
        <v>0</v>
      </c>
    </row>
    <row r="34" spans="1:24" ht="24.9" customHeight="1">
      <c r="A34" s="21"/>
      <c r="B34" s="14" t="s">
        <v>18</v>
      </c>
      <c r="C34" s="2">
        <f>SUM(D34:X34)</f>
        <v>12573</v>
      </c>
      <c r="D34" s="3">
        <v>373</v>
      </c>
      <c r="E34" s="3">
        <v>338</v>
      </c>
      <c r="F34" s="3">
        <v>406</v>
      </c>
      <c r="G34" s="3">
        <v>631</v>
      </c>
      <c r="H34" s="3">
        <v>741</v>
      </c>
      <c r="I34" s="3">
        <v>768</v>
      </c>
      <c r="J34" s="3">
        <v>886</v>
      </c>
      <c r="K34" s="3">
        <v>895</v>
      </c>
      <c r="L34" s="3">
        <v>812</v>
      </c>
      <c r="M34" s="3">
        <v>928</v>
      </c>
      <c r="N34" s="3">
        <v>1106</v>
      </c>
      <c r="O34" s="3">
        <v>1138</v>
      </c>
      <c r="P34" s="3">
        <v>1083</v>
      </c>
      <c r="Q34" s="3">
        <v>728</v>
      </c>
      <c r="R34" s="3">
        <v>544</v>
      </c>
      <c r="S34" s="3">
        <v>545</v>
      </c>
      <c r="T34" s="3">
        <v>368</v>
      </c>
      <c r="U34" s="3">
        <v>198</v>
      </c>
      <c r="V34" s="3">
        <v>70</v>
      </c>
      <c r="W34" s="3">
        <v>15</v>
      </c>
      <c r="X34" s="17">
        <v>0</v>
      </c>
    </row>
    <row r="35" spans="1:24" ht="24.9" customHeight="1">
      <c r="A35" s="19" t="s">
        <v>13</v>
      </c>
      <c r="B35" s="12" t="s">
        <v>1</v>
      </c>
      <c r="C35" s="6">
        <f>SUM(C36:C37)</f>
        <v>25032</v>
      </c>
      <c r="D35" s="6">
        <f t="shared" ref="D35:W35" si="11">SUM(D36:D37)</f>
        <v>758</v>
      </c>
      <c r="E35" s="6">
        <f t="shared" si="11"/>
        <v>657</v>
      </c>
      <c r="F35" s="6">
        <f t="shared" si="11"/>
        <v>836</v>
      </c>
      <c r="G35" s="6">
        <f t="shared" si="11"/>
        <v>1247</v>
      </c>
      <c r="H35" s="6">
        <f t="shared" si="11"/>
        <v>1526</v>
      </c>
      <c r="I35" s="6">
        <f t="shared" si="11"/>
        <v>1606</v>
      </c>
      <c r="J35" s="6">
        <f t="shared" si="11"/>
        <v>1804</v>
      </c>
      <c r="K35" s="6">
        <f t="shared" si="11"/>
        <v>1822</v>
      </c>
      <c r="L35" s="6">
        <f t="shared" si="11"/>
        <v>1611</v>
      </c>
      <c r="M35" s="6">
        <f t="shared" si="11"/>
        <v>1897</v>
      </c>
      <c r="N35" s="6">
        <f t="shared" si="11"/>
        <v>2139</v>
      </c>
      <c r="O35" s="6">
        <f t="shared" si="11"/>
        <v>2291</v>
      </c>
      <c r="P35" s="6">
        <f t="shared" si="11"/>
        <v>2216</v>
      </c>
      <c r="Q35" s="6">
        <f t="shared" si="11"/>
        <v>1483</v>
      </c>
      <c r="R35" s="6">
        <f t="shared" si="11"/>
        <v>1035</v>
      </c>
      <c r="S35" s="6">
        <f t="shared" si="11"/>
        <v>936</v>
      </c>
      <c r="T35" s="6">
        <f t="shared" si="11"/>
        <v>630</v>
      </c>
      <c r="U35" s="6">
        <f t="shared" si="11"/>
        <v>373</v>
      </c>
      <c r="V35" s="6">
        <f t="shared" si="11"/>
        <v>138</v>
      </c>
      <c r="W35" s="6">
        <f t="shared" si="11"/>
        <v>27</v>
      </c>
      <c r="X35" s="15">
        <v>0</v>
      </c>
    </row>
    <row r="36" spans="1:24" ht="24.9" customHeight="1">
      <c r="A36" s="20"/>
      <c r="B36" s="13" t="s">
        <v>17</v>
      </c>
      <c r="C36" s="2">
        <f>SUM(D36:X36)</f>
        <v>12458</v>
      </c>
      <c r="D36" s="2">
        <v>384</v>
      </c>
      <c r="E36" s="6">
        <v>317</v>
      </c>
      <c r="F36" s="6">
        <v>429</v>
      </c>
      <c r="G36" s="6">
        <v>614</v>
      </c>
      <c r="H36" s="6">
        <v>785</v>
      </c>
      <c r="I36" s="6">
        <v>839</v>
      </c>
      <c r="J36" s="6">
        <v>923</v>
      </c>
      <c r="K36" s="6">
        <v>936</v>
      </c>
      <c r="L36" s="6">
        <v>789</v>
      </c>
      <c r="M36" s="6">
        <v>974</v>
      </c>
      <c r="N36" s="6">
        <v>1039</v>
      </c>
      <c r="O36" s="6">
        <v>1157</v>
      </c>
      <c r="P36" s="6">
        <v>1123</v>
      </c>
      <c r="Q36" s="6">
        <v>750</v>
      </c>
      <c r="R36" s="6">
        <v>496</v>
      </c>
      <c r="S36" s="6">
        <v>390</v>
      </c>
      <c r="T36" s="6">
        <v>258</v>
      </c>
      <c r="U36" s="6">
        <v>178</v>
      </c>
      <c r="V36" s="6">
        <v>66</v>
      </c>
      <c r="W36" s="6">
        <v>11</v>
      </c>
      <c r="X36" s="15">
        <v>0</v>
      </c>
    </row>
    <row r="37" spans="1:24" ht="24.9" customHeight="1">
      <c r="A37" s="21"/>
      <c r="B37" s="14" t="s">
        <v>18</v>
      </c>
      <c r="C37" s="2">
        <f>SUM(D37:X37)</f>
        <v>12574</v>
      </c>
      <c r="D37" s="2">
        <v>374</v>
      </c>
      <c r="E37" s="6">
        <v>340</v>
      </c>
      <c r="F37" s="6">
        <v>407</v>
      </c>
      <c r="G37" s="6">
        <v>633</v>
      </c>
      <c r="H37" s="6">
        <v>741</v>
      </c>
      <c r="I37" s="6">
        <v>767</v>
      </c>
      <c r="J37" s="6">
        <v>881</v>
      </c>
      <c r="K37" s="6">
        <v>886</v>
      </c>
      <c r="L37" s="6">
        <v>822</v>
      </c>
      <c r="M37" s="6">
        <v>923</v>
      </c>
      <c r="N37" s="6">
        <v>1100</v>
      </c>
      <c r="O37" s="6">
        <v>1134</v>
      </c>
      <c r="P37" s="6">
        <v>1093</v>
      </c>
      <c r="Q37" s="6">
        <v>733</v>
      </c>
      <c r="R37" s="6">
        <v>539</v>
      </c>
      <c r="S37" s="6">
        <v>546</v>
      </c>
      <c r="T37" s="6">
        <v>372</v>
      </c>
      <c r="U37" s="6">
        <v>195</v>
      </c>
      <c r="V37" s="6">
        <v>72</v>
      </c>
      <c r="W37" s="6">
        <v>16</v>
      </c>
      <c r="X37" s="15">
        <v>0</v>
      </c>
    </row>
  </sheetData>
  <mergeCells count="12">
    <mergeCell ref="A2:A4"/>
    <mergeCell ref="A5:A7"/>
    <mergeCell ref="A8:A10"/>
    <mergeCell ref="A11:A13"/>
    <mergeCell ref="A32:A34"/>
    <mergeCell ref="A35:A37"/>
    <mergeCell ref="A14:A16"/>
    <mergeCell ref="A17:A19"/>
    <mergeCell ref="A20:A22"/>
    <mergeCell ref="A23:A25"/>
    <mergeCell ref="A26:A28"/>
    <mergeCell ref="A29:A31"/>
  </mergeCells>
  <phoneticPr fontId="2" type="noConversion"/>
  <conditionalFormatting sqref="A1:XF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&amp;C&amp;18高雄市鹽埕區104年度分齡統計表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zoomScaleNormal="100" workbookViewId="0">
      <selection activeCell="P14" sqref="P14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</sheetData>
  <phoneticPr fontId="2" type="noConversion"/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鹽埕104年終年齡層統計</vt:lpstr>
      <vt:lpstr>104分齡圖表</vt:lpstr>
      <vt:lpstr>'104分齡圖表'!Print_Area</vt:lpstr>
      <vt:lpstr>鹽埕104年終年齡層統計!Print_Area</vt:lpstr>
    </vt:vector>
  </TitlesOfParts>
  <Company>臺北縣政府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pc05</cp:lastModifiedBy>
  <cp:lastPrinted>2020-04-10T02:42:22Z</cp:lastPrinted>
  <dcterms:created xsi:type="dcterms:W3CDTF">2010-06-30T06:20:01Z</dcterms:created>
  <dcterms:modified xsi:type="dcterms:W3CDTF">2020-04-10T02:43:13Z</dcterms:modified>
</cp:coreProperties>
</file>