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新表格\人口統計\合併前網頁人口統計\鹽埕區年終年齡層統計\"/>
    </mc:Choice>
  </mc:AlternateContent>
  <bookViews>
    <workbookView xWindow="288" yWindow="816" windowWidth="9900" windowHeight="5796" tabRatio="671"/>
  </bookViews>
  <sheets>
    <sheet name="鹽埕102年終年齡層統計" sheetId="4" r:id="rId1"/>
    <sheet name="102分齡圖表" sheetId="11" r:id="rId2"/>
  </sheets>
  <definedNames>
    <definedName name="_xlnm.Print_Area" localSheetId="1">'102分齡圖表'!$A$1:$N$192</definedName>
    <definedName name="_xlnm.Print_Area" localSheetId="0">鹽埕102年終年齡層統計!$A$1:$X$37</definedName>
  </definedNames>
  <calcPr calcId="152511"/>
</workbook>
</file>

<file path=xl/calcChain.xml><?xml version="1.0" encoding="utf-8"?>
<calcChain xmlns="http://schemas.openxmlformats.org/spreadsheetml/2006/main">
  <c r="R17" i="4" l="1"/>
  <c r="S20" i="4"/>
  <c r="I32" i="4"/>
  <c r="U29" i="4"/>
  <c r="T26" i="4"/>
  <c r="G17" i="4"/>
  <c r="C37" i="4"/>
  <c r="C36" i="4"/>
  <c r="C35" i="4" s="1"/>
  <c r="C34" i="4"/>
  <c r="C33" i="4"/>
  <c r="C31" i="4"/>
  <c r="C30" i="4"/>
  <c r="C29" i="4" s="1"/>
  <c r="C28" i="4"/>
  <c r="C27" i="4"/>
  <c r="C26" i="4"/>
  <c r="C25" i="4"/>
  <c r="C24" i="4"/>
  <c r="C22" i="4"/>
  <c r="C21" i="4"/>
  <c r="C19" i="4"/>
  <c r="C18" i="4"/>
  <c r="C17" i="4" s="1"/>
  <c r="C16" i="4"/>
  <c r="C15" i="4"/>
  <c r="C13" i="4"/>
  <c r="C12" i="4"/>
  <c r="C11" i="4" s="1"/>
  <c r="C10" i="4"/>
  <c r="C9" i="4"/>
  <c r="C7" i="4"/>
  <c r="C6" i="4"/>
  <c r="C5" i="4" s="1"/>
  <c r="E23" i="4"/>
  <c r="J14" i="4"/>
  <c r="D5" i="4"/>
  <c r="W2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H32" i="4"/>
  <c r="G32" i="4"/>
  <c r="F32" i="4"/>
  <c r="E32" i="4"/>
  <c r="D32" i="4"/>
  <c r="C32" i="4"/>
  <c r="X29" i="4"/>
  <c r="W29" i="4"/>
  <c r="V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X26" i="4"/>
  <c r="W26" i="4"/>
  <c r="V26" i="4"/>
  <c r="U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X20" i="4"/>
  <c r="W20" i="4"/>
  <c r="V20" i="4"/>
  <c r="U20" i="4"/>
  <c r="T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J17" i="4"/>
  <c r="I17" i="4"/>
  <c r="H17" i="4"/>
  <c r="F17" i="4"/>
  <c r="E17" i="4"/>
  <c r="D17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I14" i="4"/>
  <c r="H14" i="4"/>
  <c r="G14" i="4"/>
  <c r="F14" i="4"/>
  <c r="E14" i="4"/>
  <c r="D14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C4" i="4"/>
  <c r="C3" i="4"/>
  <c r="X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14" i="4"/>
</calcChain>
</file>

<file path=xl/sharedStrings.xml><?xml version="1.0" encoding="utf-8"?>
<sst xmlns="http://schemas.openxmlformats.org/spreadsheetml/2006/main" count="74" uniqueCount="41">
  <si>
    <t>月份</t>
    <phoneticPr fontId="2" type="noConversion"/>
  </si>
  <si>
    <t>合計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</si>
  <si>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</si>
  <si>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</si>
  <si>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</si>
  <si>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</si>
  <si>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</si>
  <si>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</si>
  <si>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</si>
  <si>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</si>
  <si>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</si>
  <si>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</si>
  <si>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</si>
  <si>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</si>
  <si>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性別</t>
    <phoneticPr fontId="2" type="noConversion"/>
  </si>
  <si>
    <t>總計</t>
    <phoneticPr fontId="2" type="noConversion"/>
  </si>
  <si>
    <t>100歲以上</t>
    <phoneticPr fontId="2" type="noConversion"/>
  </si>
  <si>
    <t>男</t>
  </si>
  <si>
    <t>女</t>
  </si>
  <si>
    <t xml:space="preserve"> </t>
    <phoneticPr fontId="2" type="noConversion"/>
  </si>
  <si>
    <t xml:space="preserve"> </t>
    <phoneticPr fontId="2" type="noConversion"/>
  </si>
  <si>
    <t>0至4歲</t>
    <phoneticPr fontId="2" type="noConversion"/>
  </si>
  <si>
    <t>5至9歲</t>
    <phoneticPr fontId="2" type="noConversion"/>
  </si>
  <si>
    <t>10至14歲</t>
    <phoneticPr fontId="2" type="noConversion"/>
  </si>
  <si>
    <t>15至19歲</t>
    <phoneticPr fontId="2" type="noConversion"/>
  </si>
  <si>
    <t>20至24歲</t>
    <phoneticPr fontId="2" type="noConversion"/>
  </si>
  <si>
    <t>25至29歲</t>
    <phoneticPr fontId="2" type="noConversion"/>
  </si>
  <si>
    <t>30至34歲</t>
    <phoneticPr fontId="2" type="noConversion"/>
  </si>
  <si>
    <t>35至39歲</t>
    <phoneticPr fontId="2" type="noConversion"/>
  </si>
  <si>
    <t>40至44歲</t>
    <phoneticPr fontId="2" type="noConversion"/>
  </si>
  <si>
    <t>45至49歲</t>
    <phoneticPr fontId="2" type="noConversion"/>
  </si>
  <si>
    <t>50至54歲</t>
    <phoneticPr fontId="2" type="noConversion"/>
  </si>
  <si>
    <t>55至59歲</t>
    <phoneticPr fontId="2" type="noConversion"/>
  </si>
  <si>
    <t>60至64歲</t>
    <phoneticPr fontId="2" type="noConversion"/>
  </si>
  <si>
    <t>65至69歲</t>
    <phoneticPr fontId="2" type="noConversion"/>
  </si>
  <si>
    <t>70至74歲</t>
    <phoneticPr fontId="2" type="noConversion"/>
  </si>
  <si>
    <t>75至79歲</t>
    <phoneticPr fontId="2" type="noConversion"/>
  </si>
  <si>
    <t>80至84歲</t>
    <phoneticPr fontId="2" type="noConversion"/>
  </si>
  <si>
    <t>85至89歲</t>
    <phoneticPr fontId="2" type="noConversion"/>
  </si>
  <si>
    <t>90至94歲</t>
    <phoneticPr fontId="2" type="noConversion"/>
  </si>
  <si>
    <t>95至99歲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</si>
</sst>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87" fontId="5" fillId="2" borderId="0" xfId="1" applyNumberFormat="1" applyBorder="1" applyAlignment="1">
      <alignment horizontal="center"/>
    </xf>
    <xf numFmtId="187" fontId="3" fillId="0" borderId="1" xfId="2" applyNumberFormat="1" applyFont="1" applyFill="1" applyBorder="1" applyAlignment="1">
      <alignment horizontal="center"/>
    </xf>
    <xf numFmtId="187" fontId="3" fillId="0" borderId="1" xfId="2" applyNumberFormat="1" applyFont="1" applyFill="1" applyBorder="1" applyAlignment="1">
      <alignment horizontal="left"/>
    </xf>
    <xf numFmtId="187" fontId="3" fillId="0" borderId="0" xfId="2" applyNumberFormat="1" applyFont="1" applyFill="1" applyBorder="1" applyAlignment="1">
      <alignment horizontal="center"/>
    </xf>
    <xf numFmtId="187" fontId="3" fillId="0" borderId="0" xfId="2" applyNumberFormat="1" applyFont="1" applyFill="1" applyBorder="1" applyAlignment="1">
      <alignment horizontal="left"/>
    </xf>
    <xf numFmtId="187" fontId="3" fillId="0" borderId="1" xfId="2" applyNumberFormat="1" applyFont="1" applyBorder="1">
      <alignment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5" fillId="3" borderId="1" xfId="1" applyNumberFormat="1" applyFill="1" applyBorder="1" applyAlignment="1">
      <alignment horizontal="center" vertical="center"/>
    </xf>
    <xf numFmtId="187" fontId="5" fillId="9" borderId="1" xfId="1" applyNumberFormat="1" applyFill="1" applyBorder="1" applyAlignment="1">
      <alignment horizontal="center" vertical="center"/>
    </xf>
    <xf numFmtId="187" fontId="4" fillId="5" borderId="2" xfId="1" applyNumberFormat="1" applyFont="1" applyFill="1" applyBorder="1" applyAlignment="1">
      <alignment horizontal="center" vertical="center"/>
    </xf>
    <xf numFmtId="187" fontId="5" fillId="4" borderId="2" xfId="1" applyNumberFormat="1" applyFill="1" applyBorder="1" applyAlignment="1">
      <alignment horizontal="center" vertical="center"/>
    </xf>
    <xf numFmtId="187" fontId="3" fillId="6" borderId="1" xfId="2" applyNumberFormat="1" applyFont="1" applyFill="1" applyBorder="1" applyAlignment="1">
      <alignment horizontal="center"/>
    </xf>
    <xf numFmtId="187" fontId="3" fillId="7" borderId="1" xfId="2" applyNumberFormat="1" applyFont="1" applyFill="1" applyBorder="1" applyAlignment="1">
      <alignment horizontal="center"/>
    </xf>
    <xf numFmtId="187" fontId="3" fillId="8" borderId="1" xfId="2" applyNumberFormat="1" applyFont="1" applyFill="1" applyBorder="1" applyAlignment="1">
      <alignment horizontal="center"/>
    </xf>
    <xf numFmtId="0" fontId="3" fillId="0" borderId="1" xfId="2" applyNumberFormat="1" applyFont="1" applyBorder="1">
      <alignment vertical="center"/>
    </xf>
    <xf numFmtId="0" fontId="3" fillId="10" borderId="2" xfId="2" applyNumberFormat="1" applyFont="1" applyFill="1" applyBorder="1" applyAlignment="1">
      <alignment horizontal="center" vertical="center"/>
    </xf>
    <xf numFmtId="0" fontId="0" fillId="10" borderId="3" xfId="0" applyFill="1" applyBorder="1">
      <alignment vertical="center"/>
    </xf>
    <xf numFmtId="0" fontId="0" fillId="10" borderId="4" xfId="0" applyFill="1" applyBorder="1">
      <alignment vertical="center"/>
    </xf>
  </cellXfs>
  <cellStyles count="3">
    <cellStyle name="20% - 輔色1" xfId="1" builtinId="30"/>
    <cellStyle name="一般" xfId="0" builtinId="0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1月各分齡人口</a:t>
            </a:r>
          </a:p>
        </c:rich>
      </c:tx>
      <c:layout>
        <c:manualLayout>
          <c:xMode val="edge"/>
          <c:yMode val="edge"/>
          <c:x val="0.40277819439236762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3000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鹽埕102年終年齡層統計!$D$1,鹽埕102年終年齡層統計!$E$1,鹽埕102年終年齡層統計!$F$1,鹽埕102年終年齡層統計!$G$1,鹽埕102年終年齡層統計!$H$1,鹽埕102年終年齡層統計!$I$1,鹽埕102年終年齡層統計!$J$1,鹽埕102年終年齡層統計!$K$1,鹽埕102年終年齡層統計!$L$1,鹽埕102年終年齡層統計!$M$1,鹽埕102年終年齡層統計!$N$1,鹽埕102年終年齡層統計!$O$1,鹽埕102年終年齡層統計!$P$1,鹽埕102年終年齡層統計!$Q$1,鹽埕102年終年齡層統計!$R$1,鹽埕102年終年齡層統計!$S$1,鹽埕102年終年齡層統計!$T$1,鹽埕102年終年齡層統計!$U$1,鹽埕102年終年齡層統計!$V$1,鹽埕102年終年齡層統計!$W$1,鹽埕102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102年終年齡層統計!$D$2,鹽埕102年終年齡層統計!$E$2,鹽埕102年終年齡層統計!$F$2,鹽埕102年終年齡層統計!$G$2,鹽埕102年終年齡層統計!$H$2,鹽埕102年終年齡層統計!$I$2,鹽埕102年終年齡層統計!$J$2,鹽埕102年終年齡層統計!$K$2,鹽埕102年終年齡層統計!$L$2,鹽埕102年終年齡層統計!$M$2,鹽埕102年終年齡層統計!$N$2,鹽埕102年終年齡層統計!$O$2,鹽埕102年終年齡層統計!$P$2,鹽埕102年終年齡層統計!$Q$2,鹽埕102年終年齡層統計!$R$2,鹽埕102年終年齡層統計!$S$2,鹽埕102年終年齡層統計!$T$2,鹽埕102年終年齡層統計!$U$2,鹽埕102年終年齡層統計!$V$2,鹽埕102年終年齡層統計!$W$2,鹽埕102年終年齡層統計!$X$2)</c:f>
              <c:numCache>
                <c:formatCode>_-* #,##0_-;\-* #,##0_-;_-* "-"??_-;_-@_-</c:formatCode>
                <c:ptCount val="21"/>
                <c:pt idx="0">
                  <c:v>749</c:v>
                </c:pt>
                <c:pt idx="1">
                  <c:v>771</c:v>
                </c:pt>
                <c:pt idx="2">
                  <c:v>1159</c:v>
                </c:pt>
                <c:pt idx="3">
                  <c:v>1461</c:v>
                </c:pt>
                <c:pt idx="4">
                  <c:v>1672</c:v>
                </c:pt>
                <c:pt idx="5">
                  <c:v>1811</c:v>
                </c:pt>
                <c:pt idx="6">
                  <c:v>2003</c:v>
                </c:pt>
                <c:pt idx="7">
                  <c:v>1729</c:v>
                </c:pt>
                <c:pt idx="8">
                  <c:v>1858</c:v>
                </c:pt>
                <c:pt idx="9">
                  <c:v>2099</c:v>
                </c:pt>
                <c:pt idx="10">
                  <c:v>2410</c:v>
                </c:pt>
                <c:pt idx="11">
                  <c:v>2320</c:v>
                </c:pt>
                <c:pt idx="12">
                  <c:v>1964</c:v>
                </c:pt>
                <c:pt idx="13">
                  <c:v>1177</c:v>
                </c:pt>
                <c:pt idx="14">
                  <c:v>1120</c:v>
                </c:pt>
                <c:pt idx="15">
                  <c:v>890</c:v>
                </c:pt>
                <c:pt idx="16">
                  <c:v>608</c:v>
                </c:pt>
                <c:pt idx="17">
                  <c:v>321</c:v>
                </c:pt>
                <c:pt idx="18">
                  <c:v>110</c:v>
                </c:pt>
                <c:pt idx="19">
                  <c:v>4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626360"/>
        <c:axId val="200980568"/>
        <c:axId val="0"/>
      </c:bar3DChart>
      <c:catAx>
        <c:axId val="198626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724919801691458"/>
              <c:y val="0.92040732889158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980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980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7209098862642166E-2"/>
              <c:y val="0.4305562285483545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8626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10月各分齡人口</a:t>
            </a:r>
          </a:p>
        </c:rich>
      </c:tx>
      <c:layout>
        <c:manualLayout>
          <c:xMode val="edge"/>
          <c:yMode val="edge"/>
          <c:x val="0.39484168645585965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10月各分齡人口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3000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鹽埕102年終年齡層統計!$D$1:$X$1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鹽埕102年終年齡層統計!$D$29:$X$29</c:f>
              <c:numCache>
                <c:formatCode>_-* #,##0_-;\-* #,##0_-;_-* "-"??_-;_-@_-</c:formatCode>
                <c:ptCount val="21"/>
                <c:pt idx="0">
                  <c:v>738</c:v>
                </c:pt>
                <c:pt idx="1">
                  <c:v>759</c:v>
                </c:pt>
                <c:pt idx="2">
                  <c:v>1067</c:v>
                </c:pt>
                <c:pt idx="3">
                  <c:v>1418</c:v>
                </c:pt>
                <c:pt idx="4">
                  <c:v>1583</c:v>
                </c:pt>
                <c:pt idx="5">
                  <c:v>1780</c:v>
                </c:pt>
                <c:pt idx="6">
                  <c:v>1939</c:v>
                </c:pt>
                <c:pt idx="7">
                  <c:v>1742</c:v>
                </c:pt>
                <c:pt idx="8">
                  <c:v>1766</c:v>
                </c:pt>
                <c:pt idx="9">
                  <c:v>2069</c:v>
                </c:pt>
                <c:pt idx="10">
                  <c:v>2369</c:v>
                </c:pt>
                <c:pt idx="11">
                  <c:v>2310</c:v>
                </c:pt>
                <c:pt idx="12">
                  <c:v>2006</c:v>
                </c:pt>
                <c:pt idx="13">
                  <c:v>1275</c:v>
                </c:pt>
                <c:pt idx="14">
                  <c:v>1085</c:v>
                </c:pt>
                <c:pt idx="15">
                  <c:v>900</c:v>
                </c:pt>
                <c:pt idx="16">
                  <c:v>634</c:v>
                </c:pt>
                <c:pt idx="17">
                  <c:v>331</c:v>
                </c:pt>
                <c:pt idx="18">
                  <c:v>118</c:v>
                </c:pt>
                <c:pt idx="19">
                  <c:v>14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7679320"/>
        <c:axId val="237679712"/>
        <c:axId val="0"/>
      </c:bar3DChart>
      <c:catAx>
        <c:axId val="237679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1997396158813483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767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67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2579469233012537E-2"/>
              <c:y val="0.4305562285483545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7679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11月各分齡人口</a:t>
            </a:r>
          </a:p>
        </c:rich>
      </c:tx>
      <c:layout>
        <c:manualLayout>
          <c:xMode val="edge"/>
          <c:yMode val="edge"/>
          <c:x val="0.39484168645585965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11月各分齡人口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3000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鹽埕102年終年齡層統計!$D$1:$X$1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鹽埕102年終年齡層統計!$D$32:$X$32</c:f>
              <c:numCache>
                <c:formatCode>_-* #,##0_-;\-* #,##0_-;_-* "-"??_-;_-@_-</c:formatCode>
                <c:ptCount val="21"/>
                <c:pt idx="0">
                  <c:v>741</c:v>
                </c:pt>
                <c:pt idx="1">
                  <c:v>757</c:v>
                </c:pt>
                <c:pt idx="2">
                  <c:v>1065</c:v>
                </c:pt>
                <c:pt idx="3">
                  <c:v>1414</c:v>
                </c:pt>
                <c:pt idx="4">
                  <c:v>1576</c:v>
                </c:pt>
                <c:pt idx="5">
                  <c:v>1762</c:v>
                </c:pt>
                <c:pt idx="6">
                  <c:v>1941</c:v>
                </c:pt>
                <c:pt idx="7">
                  <c:v>1759</c:v>
                </c:pt>
                <c:pt idx="8">
                  <c:v>1754</c:v>
                </c:pt>
                <c:pt idx="9">
                  <c:v>2050</c:v>
                </c:pt>
                <c:pt idx="10">
                  <c:v>2374</c:v>
                </c:pt>
                <c:pt idx="11">
                  <c:v>2312</c:v>
                </c:pt>
                <c:pt idx="12">
                  <c:v>2027</c:v>
                </c:pt>
                <c:pt idx="13">
                  <c:v>1268</c:v>
                </c:pt>
                <c:pt idx="14">
                  <c:v>1091</c:v>
                </c:pt>
                <c:pt idx="15">
                  <c:v>910</c:v>
                </c:pt>
                <c:pt idx="16">
                  <c:v>632</c:v>
                </c:pt>
                <c:pt idx="17">
                  <c:v>340</c:v>
                </c:pt>
                <c:pt idx="18">
                  <c:v>114</c:v>
                </c:pt>
                <c:pt idx="19">
                  <c:v>16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7680496"/>
        <c:axId val="237680888"/>
        <c:axId val="0"/>
      </c:bar3DChart>
      <c:catAx>
        <c:axId val="23768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46423363744"/>
              <c:y val="0.92681758530183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7680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680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256717910261214E-2"/>
              <c:y val="0.4262827242748502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7680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12月各分齡人口</a:t>
            </a:r>
          </a:p>
        </c:rich>
      </c:tx>
      <c:layout>
        <c:manualLayout>
          <c:xMode val="edge"/>
          <c:yMode val="edge"/>
          <c:x val="0.39484168645585965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12月各分齡人口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862331834256426E-2"/>
                  <c:y val="-5.79783979221870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963828048367606E-2"/>
                  <c:y val="-2.6186925836835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136856382831602E-2"/>
                  <c:y val="-1.25209311532320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7809783893157098E-2"/>
                  <c:y val="-7.58932562623654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375686400389754E-2"/>
                  <c:y val="-6.1075143764093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90575131828645E-2"/>
                  <c:y val="-6.13712909285385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364511649572733E-2"/>
                  <c:y val="-1.41299524249155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894576567469485E-2"/>
                  <c:y val="-8.77478766678208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8139052546862802E-2"/>
                  <c:y val="4.40088016733741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8419112696384325E-2"/>
                  <c:y val="-5.14114786638442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2092157379563409E-2"/>
                  <c:y val="-2.67563867145387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933651618610325E-2"/>
                  <c:y val="5.91147361349625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9438129573068044E-2"/>
                  <c:y val="-1.40662601826568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5.5075336666911112E-2"/>
                  <c:y val="-9.3811145180581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6.3212670470358168E-2"/>
                  <c:y val="-2.03727404929537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1528457848326723E-2"/>
                  <c:y val="-5.716199602779914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7165782115023323E-2"/>
                  <c:y val="-2.919919069599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5.6374420505080902E-2"/>
                  <c:y val="-3.2460538724038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5.8261632367299421E-2"/>
                  <c:y val="-3.59322311265231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5.8363249160246267E-2"/>
                  <c:y val="-6.9969037584103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6.1143439425353829E-2"/>
                  <c:y val="-7.03039235429847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鹽埕102年終年齡層統計!$D$1:$X$1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鹽埕102年終年齡層統計!$D$35:$X$35</c:f>
              <c:numCache>
                <c:formatCode>_-* #,##0_-;\-* #,##0_-;_-* "-"??_-;_-@_-</c:formatCode>
                <c:ptCount val="21"/>
                <c:pt idx="0">
                  <c:v>754</c:v>
                </c:pt>
                <c:pt idx="1">
                  <c:v>757</c:v>
                </c:pt>
                <c:pt idx="2">
                  <c:v>1050</c:v>
                </c:pt>
                <c:pt idx="3">
                  <c:v>1401</c:v>
                </c:pt>
                <c:pt idx="4">
                  <c:v>1554</c:v>
                </c:pt>
                <c:pt idx="5">
                  <c:v>1775</c:v>
                </c:pt>
                <c:pt idx="6">
                  <c:v>1933</c:v>
                </c:pt>
                <c:pt idx="7">
                  <c:v>1761</c:v>
                </c:pt>
                <c:pt idx="8">
                  <c:v>1748</c:v>
                </c:pt>
                <c:pt idx="9">
                  <c:v>2036</c:v>
                </c:pt>
                <c:pt idx="10">
                  <c:v>2367</c:v>
                </c:pt>
                <c:pt idx="11">
                  <c:v>2302</c:v>
                </c:pt>
                <c:pt idx="12">
                  <c:v>2042</c:v>
                </c:pt>
                <c:pt idx="13">
                  <c:v>1274</c:v>
                </c:pt>
                <c:pt idx="14">
                  <c:v>1078</c:v>
                </c:pt>
                <c:pt idx="15">
                  <c:v>913</c:v>
                </c:pt>
                <c:pt idx="16">
                  <c:v>631</c:v>
                </c:pt>
                <c:pt idx="17">
                  <c:v>339</c:v>
                </c:pt>
                <c:pt idx="18">
                  <c:v>116</c:v>
                </c:pt>
                <c:pt idx="19">
                  <c:v>15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7681672"/>
        <c:axId val="238048704"/>
        <c:axId val="0"/>
      </c:bar3DChart>
      <c:catAx>
        <c:axId val="237681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65877182018914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80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04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6547723201266505E-2"/>
              <c:y val="0.4284194764116023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7681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2月各分齡人口</a:t>
            </a:r>
          </a:p>
        </c:rich>
      </c:tx>
      <c:layout>
        <c:manualLayout>
          <c:xMode val="edge"/>
          <c:yMode val="edge"/>
          <c:x val="0.40277819439236762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3000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鹽埕102年終年齡層統計!$D$1,鹽埕102年終年齡層統計!$E$1,鹽埕102年終年齡層統計!$F$1,鹽埕102年終年齡層統計!$G$1,鹽埕102年終年齡層統計!$H$1,鹽埕102年終年齡層統計!$I$1,鹽埕102年終年齡層統計!$J$1,鹽埕102年終年齡層統計!$K$1,鹽埕102年終年齡層統計!$L$1,鹽埕102年終年齡層統計!$M$1,鹽埕102年終年齡層統計!$N$1,鹽埕102年終年齡層統計!$O$1,鹽埕102年終年齡層統計!$P$1,鹽埕102年終年齡層統計!$Q$1,鹽埕102年終年齡層統計!$R$1,鹽埕102年終年齡層統計!$S$1,鹽埕102年終年齡層統計!$T$1,鹽埕102年終年齡層統計!$U$1,鹽埕102年終年齡層統計!$V$1,鹽埕102年終年齡層統計!$W$1,鹽埕102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102年終年齡層統計!$D$5,鹽埕102年終年齡層統計!$E$5,鹽埕102年終年齡層統計!$F$5,鹽埕102年終年齡層統計!$G$5,鹽埕102年終年齡層統計!$H$5,鹽埕102年終年齡層統計!$I$5,鹽埕102年終年齡層統計!$J$5,鹽埕102年終年齡層統計!$K$5,鹽埕102年終年齡層統計!$L$5,鹽埕102年終年齡層統計!$M$5,鹽埕102年終年齡層統計!$N$5,鹽埕102年終年齡層統計!$O$5,鹽埕102年終年齡層統計!$P$5,鹽埕102年終年齡層統計!$Q$5,鹽埕102年終年齡層統計!$R$5,鹽埕102年終年齡層統計!$S$5,鹽埕102年終年齡層統計!$T$5,鹽埕102年終年齡層統計!$U$5,鹽埕102年終年齡層統計!$V$5,鹽埕102年終年齡層統計!$W$5,鹽埕102年終年齡層統計!$X$5)</c:f>
              <c:numCache>
                <c:formatCode>_-* #,##0_-;\-* #,##0_-;_-* "-"??_-;_-@_-</c:formatCode>
                <c:ptCount val="21"/>
                <c:pt idx="0">
                  <c:v>753</c:v>
                </c:pt>
                <c:pt idx="1">
                  <c:v>774</c:v>
                </c:pt>
                <c:pt idx="2">
                  <c:v>1146</c:v>
                </c:pt>
                <c:pt idx="3">
                  <c:v>1457</c:v>
                </c:pt>
                <c:pt idx="4">
                  <c:v>1681</c:v>
                </c:pt>
                <c:pt idx="5">
                  <c:v>1794</c:v>
                </c:pt>
                <c:pt idx="6">
                  <c:v>2004</c:v>
                </c:pt>
                <c:pt idx="7">
                  <c:v>1742</c:v>
                </c:pt>
                <c:pt idx="8">
                  <c:v>1845</c:v>
                </c:pt>
                <c:pt idx="9">
                  <c:v>2086</c:v>
                </c:pt>
                <c:pt idx="10">
                  <c:v>2424</c:v>
                </c:pt>
                <c:pt idx="11">
                  <c:v>2300</c:v>
                </c:pt>
                <c:pt idx="12">
                  <c:v>1968</c:v>
                </c:pt>
                <c:pt idx="13">
                  <c:v>1183</c:v>
                </c:pt>
                <c:pt idx="14">
                  <c:v>1121</c:v>
                </c:pt>
                <c:pt idx="15">
                  <c:v>892</c:v>
                </c:pt>
                <c:pt idx="16">
                  <c:v>611</c:v>
                </c:pt>
                <c:pt idx="17">
                  <c:v>319</c:v>
                </c:pt>
                <c:pt idx="18">
                  <c:v>113</c:v>
                </c:pt>
                <c:pt idx="19">
                  <c:v>6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1110072"/>
        <c:axId val="201465296"/>
        <c:axId val="0"/>
      </c:bar3DChart>
      <c:catAx>
        <c:axId val="201110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92644669416324"/>
              <c:y val="0.92468083316508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46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46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4563596217139521E-2"/>
              <c:y val="0.434829732821858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110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3月各分齡人口</a:t>
            </a:r>
          </a:p>
        </c:rich>
      </c:tx>
      <c:layout>
        <c:manualLayout>
          <c:xMode val="edge"/>
          <c:yMode val="edge"/>
          <c:x val="0.40277819439236762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3月各分齡人口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3000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鹽埕102年終年齡層統計!$D$1,鹽埕102年終年齡層統計!$E$1,鹽埕102年終年齡層統計!$F$1,鹽埕102年終年齡層統計!$G$1,鹽埕102年終年齡層統計!$H$1,鹽埕102年終年齡層統計!$I$1,鹽埕102年終年齡層統計!$J$1,鹽埕102年終年齡層統計!$K$1,鹽埕102年終年齡層統計!$L$1,鹽埕102年終年齡層統計!$M$1,鹽埕102年終年齡層統計!$N$1,鹽埕102年終年齡層統計!$O$1,鹽埕102年終年齡層統計!$P$1,鹽埕102年終年齡層統計!$Q$1,鹽埕102年終年齡層統計!$R$1,鹽埕102年終年齡層統計!$S$1,鹽埕102年終年齡層統計!$T$1,鹽埕102年終年齡層統計!$U$1,鹽埕102年終年齡層統計!$V$1,鹽埕102年終年齡層統計!$W$1,鹽埕102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102年終年齡層統計!$D$8,鹽埕102年終年齡層統計!$E$8,鹽埕102年終年齡層統計!$F$8,鹽埕102年終年齡層統計!$G$8,鹽埕102年終年齡層統計!$H$8,鹽埕102年終年齡層統計!$I$8,鹽埕102年終年齡層統計!$J$8,鹽埕102年終年齡層統計!$K$8,鹽埕102年終年齡層統計!$L$8,鹽埕102年終年齡層統計!$M$8,鹽埕102年終年齡層統計!$N$8,鹽埕102年終年齡層統計!$O$8,鹽埕102年終年齡層統計!$P$8,鹽埕102年終年齡層統計!$Q$8,鹽埕102年終年齡層統計!$R$8,鹽埕102年終年齡層統計!$S$8,鹽埕102年終年齡層統計!$T$8,鹽埕102年終年齡層統計!$U$8,鹽埕102年終年齡層統計!$V$8,鹽埕102年終年齡層統計!$W$8,鹽埕102年終年齡層統計!$X$8)</c:f>
              <c:numCache>
                <c:formatCode>_-* #,##0_-;\-* #,##0_-;_-* "-"??_-;_-@_-</c:formatCode>
                <c:ptCount val="21"/>
                <c:pt idx="0">
                  <c:v>750</c:v>
                </c:pt>
                <c:pt idx="1">
                  <c:v>769</c:v>
                </c:pt>
                <c:pt idx="2">
                  <c:v>1150</c:v>
                </c:pt>
                <c:pt idx="3">
                  <c:v>1446</c:v>
                </c:pt>
                <c:pt idx="4">
                  <c:v>1674</c:v>
                </c:pt>
                <c:pt idx="5">
                  <c:v>1782</c:v>
                </c:pt>
                <c:pt idx="6">
                  <c:v>2004</c:v>
                </c:pt>
                <c:pt idx="7">
                  <c:v>1743</c:v>
                </c:pt>
                <c:pt idx="8">
                  <c:v>1835</c:v>
                </c:pt>
                <c:pt idx="9">
                  <c:v>2088</c:v>
                </c:pt>
                <c:pt idx="10">
                  <c:v>2410</c:v>
                </c:pt>
                <c:pt idx="11">
                  <c:v>2304</c:v>
                </c:pt>
                <c:pt idx="12">
                  <c:v>1966</c:v>
                </c:pt>
                <c:pt idx="13">
                  <c:v>1197</c:v>
                </c:pt>
                <c:pt idx="14">
                  <c:v>1104</c:v>
                </c:pt>
                <c:pt idx="15">
                  <c:v>907</c:v>
                </c:pt>
                <c:pt idx="16">
                  <c:v>613</c:v>
                </c:pt>
                <c:pt idx="17">
                  <c:v>322</c:v>
                </c:pt>
                <c:pt idx="18">
                  <c:v>113</c:v>
                </c:pt>
                <c:pt idx="19">
                  <c:v>6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1545664"/>
        <c:axId val="201558336"/>
        <c:axId val="0"/>
      </c:bar3DChart>
      <c:catAx>
        <c:axId val="20154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28094404866062"/>
              <c:y val="0.931091089575341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55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5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4563596217139521E-2"/>
              <c:y val="0.4284194764116023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54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4月各分齡人口</a:t>
            </a:r>
          </a:p>
        </c:rich>
      </c:tx>
      <c:layout>
        <c:manualLayout>
          <c:xMode val="edge"/>
          <c:yMode val="edge"/>
          <c:x val="0.40277819439236762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4月各分齡人口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3000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鹽埕102年終年齡層統計!$D$1,鹽埕102年終年齡層統計!$E$1,鹽埕102年終年齡層統計!$F$1,鹽埕102年終年齡層統計!$G$1,鹽埕102年終年齡層統計!$H$1,鹽埕102年終年齡層統計!$I$1,鹽埕102年終年齡層統計!$J$1,鹽埕102年終年齡層統計!$K$1,鹽埕102年終年齡層統計!$L$1,鹽埕102年終年齡層統計!$M$1,鹽埕102年終年齡層統計!$N$1,鹽埕102年終年齡層統計!$O$1,鹽埕102年終年齡層統計!$P$1,鹽埕102年終年齡層統計!$Q$1,鹽埕102年終年齡層統計!$R$1,鹽埕102年終年齡層統計!$S$1,鹽埕102年終年齡層統計!$T$1,鹽埕102年終年齡層統計!$U$1,鹽埕102年終年齡層統計!$V$1,鹽埕102年終年齡層統計!$W$1,鹽埕102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102年終年齡層統計!$D$11,鹽埕102年終年齡層統計!$E$11,鹽埕102年終年齡層統計!$F$11,鹽埕102年終年齡層統計!$G$11,鹽埕102年終年齡層統計!$H$11,鹽埕102年終年齡層統計!$I$11,鹽埕102年終年齡層統計!$J$11,鹽埕102年終年齡層統計!$K$11,鹽埕102年終年齡層統計!$L$11,鹽埕102年終年齡層統計!$M$11,鹽埕102年終年齡層統計!$N$11,鹽埕102年終年齡層統計!$O$11,鹽埕102年終年齡層統計!$P$11,鹽埕102年終年齡層統計!$Q$11,鹽埕102年終年齡層統計!$R$11,鹽埕102年終年齡層統計!$S$11,鹽埕102年終年齡層統計!$T$11,鹽埕102年終年齡層統計!$U$11,鹽埕102年終年齡層統計!$V$11,鹽埕102年終年齡層統計!$W$11,鹽埕102年終年齡層統計!$X$11)</c:f>
              <c:numCache>
                <c:formatCode>_-* #,##0_-;\-* #,##0_-;_-* "-"??_-;_-@_-</c:formatCode>
                <c:ptCount val="21"/>
                <c:pt idx="0">
                  <c:v>747</c:v>
                </c:pt>
                <c:pt idx="1">
                  <c:v>766</c:v>
                </c:pt>
                <c:pt idx="2">
                  <c:v>1131</c:v>
                </c:pt>
                <c:pt idx="3">
                  <c:v>1442</c:v>
                </c:pt>
                <c:pt idx="4">
                  <c:v>1667</c:v>
                </c:pt>
                <c:pt idx="5">
                  <c:v>1778</c:v>
                </c:pt>
                <c:pt idx="6">
                  <c:v>1989</c:v>
                </c:pt>
                <c:pt idx="7">
                  <c:v>1749</c:v>
                </c:pt>
                <c:pt idx="8">
                  <c:v>1824</c:v>
                </c:pt>
                <c:pt idx="9">
                  <c:v>2093</c:v>
                </c:pt>
                <c:pt idx="10">
                  <c:v>2399</c:v>
                </c:pt>
                <c:pt idx="11">
                  <c:v>2319</c:v>
                </c:pt>
                <c:pt idx="12">
                  <c:v>1959</c:v>
                </c:pt>
                <c:pt idx="13">
                  <c:v>1218</c:v>
                </c:pt>
                <c:pt idx="14">
                  <c:v>1098</c:v>
                </c:pt>
                <c:pt idx="15">
                  <c:v>898</c:v>
                </c:pt>
                <c:pt idx="16">
                  <c:v>618</c:v>
                </c:pt>
                <c:pt idx="17">
                  <c:v>322</c:v>
                </c:pt>
                <c:pt idx="18">
                  <c:v>114</c:v>
                </c:pt>
                <c:pt idx="19">
                  <c:v>7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1624368"/>
        <c:axId val="201624752"/>
        <c:axId val="0"/>
      </c:bar3DChart>
      <c:catAx>
        <c:axId val="20162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95819272590929"/>
              <c:y val="0.933227841712093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62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62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5886347539890843E-2"/>
              <c:y val="0.4326929806851066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62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5月各分齡人口</a:t>
            </a:r>
          </a:p>
        </c:rich>
      </c:tx>
      <c:layout>
        <c:manualLayout>
          <c:xMode val="edge"/>
          <c:yMode val="edge"/>
          <c:x val="0.40277819439236762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857213701574709E-2"/>
          <c:y val="0.24479197793576296"/>
          <c:w val="0.91160783835872838"/>
          <c:h val="0.42968804637660524"/>
        </c:manualLayout>
      </c:layout>
      <c:bar3DChart>
        <c:barDir val="col"/>
        <c:grouping val="clustered"/>
        <c:varyColors val="0"/>
        <c:ser>
          <c:idx val="0"/>
          <c:order val="0"/>
          <c:tx>
            <c:v>5月各分齡人口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3000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鹽埕102年終年齡層統計!$D$1,鹽埕102年終年齡層統計!$E$1,鹽埕102年終年齡層統計!$F$1,鹽埕102年終年齡層統計!$G$1,鹽埕102年終年齡層統計!$H$1,鹽埕102年終年齡層統計!$I$1,鹽埕102年終年齡層統計!$J$1,鹽埕102年終年齡層統計!$K$1,鹽埕102年終年齡層統計!$L$1,鹽埕102年終年齡層統計!$M$1,鹽埕102年終年齡層統計!$N$1,鹽埕102年終年齡層統計!$O$1,鹽埕102年終年齡層統計!$P$1,鹽埕102年終年齡層統計!$Q$1,鹽埕102年終年齡層統計!$R$1,鹽埕102年終年齡層統計!$S$1,鹽埕102年終年齡層統計!$T$1,鹽埕102年終年齡層統計!$U$1,鹽埕102年終年齡層統計!$V$1,鹽埕102年終年齡層統計!$W$1,鹽埕102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102年終年齡層統計!$D$14,鹽埕102年終年齡層統計!$E$14,鹽埕102年終年齡層統計!$F$14,鹽埕102年終年齡層統計!$G$14,鹽埕102年終年齡層統計!$H$14,鹽埕102年終年齡層統計!$I$14,鹽埕102年終年齡層統計!$J$14,鹽埕102年終年齡層統計!$K$14,鹽埕102年終年齡層統計!$L$14,鹽埕102年終年齡層統計!$M$14,鹽埕102年終年齡層統計!$N$14,鹽埕102年終年齡層統計!$O$14,鹽埕102年終年齡層統計!$P$14,鹽埕102年終年齡層統計!$Q$14,鹽埕102年終年齡層統計!$R$14,鹽埕102年終年齡層統計!$S$14,鹽埕102年終年齡層統計!$T$14,鹽埕102年終年齡層統計!$U$14,鹽埕102年終年齡層統計!$V$14,鹽埕102年終年齡層統計!$W$14,鹽埕102年終年齡層統計!$X$14)</c:f>
              <c:numCache>
                <c:formatCode>_-* #,##0_-;\-* #,##0_-;_-* "-"??_-;_-@_-</c:formatCode>
                <c:ptCount val="21"/>
                <c:pt idx="0">
                  <c:v>747</c:v>
                </c:pt>
                <c:pt idx="1">
                  <c:v>759</c:v>
                </c:pt>
                <c:pt idx="2">
                  <c:v>1123</c:v>
                </c:pt>
                <c:pt idx="3">
                  <c:v>1442</c:v>
                </c:pt>
                <c:pt idx="4">
                  <c:v>1642</c:v>
                </c:pt>
                <c:pt idx="5">
                  <c:v>1786</c:v>
                </c:pt>
                <c:pt idx="6">
                  <c:v>1973</c:v>
                </c:pt>
                <c:pt idx="7">
                  <c:v>1750</c:v>
                </c:pt>
                <c:pt idx="8">
                  <c:v>1825</c:v>
                </c:pt>
                <c:pt idx="9">
                  <c:v>2092</c:v>
                </c:pt>
                <c:pt idx="10">
                  <c:v>2378</c:v>
                </c:pt>
                <c:pt idx="11">
                  <c:v>2324</c:v>
                </c:pt>
                <c:pt idx="12">
                  <c:v>1968</c:v>
                </c:pt>
                <c:pt idx="13">
                  <c:v>1227</c:v>
                </c:pt>
                <c:pt idx="14">
                  <c:v>1097</c:v>
                </c:pt>
                <c:pt idx="15">
                  <c:v>894</c:v>
                </c:pt>
                <c:pt idx="16">
                  <c:v>617</c:v>
                </c:pt>
                <c:pt idx="17">
                  <c:v>318</c:v>
                </c:pt>
                <c:pt idx="18">
                  <c:v>118</c:v>
                </c:pt>
                <c:pt idx="19">
                  <c:v>8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0774408"/>
        <c:axId val="201755064"/>
        <c:axId val="0"/>
      </c:bar3DChart>
      <c:catAx>
        <c:axId val="13077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94221555638878"/>
              <c:y val="0.931091089575341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75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55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7870474524017827E-2"/>
              <c:y val="0.4305562285483545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774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6月各分齡人口</a:t>
            </a:r>
          </a:p>
        </c:rich>
      </c:tx>
      <c:layout>
        <c:manualLayout>
          <c:xMode val="edge"/>
          <c:yMode val="edge"/>
          <c:x val="0.40277819439236762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6月各分齡人口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3000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鹽埕102年終年齡層統計!$D$1,鹽埕102年終年齡層統計!$E$1,鹽埕102年終年齡層統計!$F$1,鹽埕102年終年齡層統計!$G$1,鹽埕102年終年齡層統計!$H$1,鹽埕102年終年齡層統計!$I$1,鹽埕102年終年齡層統計!$J$1,鹽埕102年終年齡層統計!$K$1,鹽埕102年終年齡層統計!$L$1,鹽埕102年終年齡層統計!$M$1,鹽埕102年終年齡層統計!$N$1,鹽埕102年終年齡層統計!$O$1,鹽埕102年終年齡層統計!$P$1,鹽埕102年終年齡層統計!$Q$1,鹽埕102年終年齡層統計!$R$1,鹽埕102年終年齡層統計!$S$1,鹽埕102年終年齡層統計!$T$1,鹽埕102年終年齡層統計!$U$1,鹽埕102年終年齡層統計!$V$1,鹽埕102年終年齡層統計!$W$1,鹽埕102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102年終年齡層統計!$D$17,鹽埕102年終年齡層統計!$E$17,鹽埕102年終年齡層統計!$F$17,鹽埕102年終年齡層統計!$G$17,鹽埕102年終年齡層統計!$H$17,鹽埕102年終年齡層統計!$I$17,鹽埕102年終年齡層統計!$J$17,鹽埕102年終年齡層統計!$K$17,鹽埕102年終年齡層統計!$L$17,鹽埕102年終年齡層統計!$M$17,鹽埕102年終年齡層統計!$N$17,鹽埕102年終年齡層統計!$O$17,鹽埕102年終年齡層統計!$P$17,鹽埕102年終年齡層統計!$Q$17,鹽埕102年終年齡層統計!$R$17,鹽埕102年終年齡層統計!$S$17,鹽埕102年終年齡層統計!$T$17,鹽埕102年終年齡層統計!$U$17,鹽埕102年終年齡層統計!$V$17,鹽埕102年終年齡層統計!$W$17,鹽埕102年終年齡層統計!$X$17)</c:f>
              <c:numCache>
                <c:formatCode>_-* #,##0_-;\-* #,##0_-;_-* "-"??_-;_-@_-</c:formatCode>
                <c:ptCount val="21"/>
                <c:pt idx="0">
                  <c:v>752</c:v>
                </c:pt>
                <c:pt idx="1">
                  <c:v>760</c:v>
                </c:pt>
                <c:pt idx="2">
                  <c:v>1113</c:v>
                </c:pt>
                <c:pt idx="3">
                  <c:v>1441</c:v>
                </c:pt>
                <c:pt idx="4">
                  <c:v>1623</c:v>
                </c:pt>
                <c:pt idx="5">
                  <c:v>1789</c:v>
                </c:pt>
                <c:pt idx="6">
                  <c:v>1968</c:v>
                </c:pt>
                <c:pt idx="7">
                  <c:v>1748</c:v>
                </c:pt>
                <c:pt idx="8">
                  <c:v>1818</c:v>
                </c:pt>
                <c:pt idx="9">
                  <c:v>2080</c:v>
                </c:pt>
                <c:pt idx="10">
                  <c:v>2386</c:v>
                </c:pt>
                <c:pt idx="11">
                  <c:v>2317</c:v>
                </c:pt>
                <c:pt idx="12">
                  <c:v>1979</c:v>
                </c:pt>
                <c:pt idx="13">
                  <c:v>1239</c:v>
                </c:pt>
                <c:pt idx="14">
                  <c:v>1093</c:v>
                </c:pt>
                <c:pt idx="15">
                  <c:v>897</c:v>
                </c:pt>
                <c:pt idx="16">
                  <c:v>614</c:v>
                </c:pt>
                <c:pt idx="17">
                  <c:v>321</c:v>
                </c:pt>
                <c:pt idx="18">
                  <c:v>121</c:v>
                </c:pt>
                <c:pt idx="19">
                  <c:v>8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0774016"/>
        <c:axId val="201755848"/>
        <c:axId val="0"/>
      </c:bar3DChart>
      <c:catAx>
        <c:axId val="13077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29671291088611"/>
              <c:y val="0.92468083316508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755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55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7870474524017827E-2"/>
              <c:y val="0.434829732821858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774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7月各分齡人口</a:t>
            </a:r>
          </a:p>
        </c:rich>
      </c:tx>
      <c:layout>
        <c:manualLayout>
          <c:xMode val="edge"/>
          <c:yMode val="edge"/>
          <c:x val="0.40277819439236762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7月各分齡人口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3000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鹽埕102年終年齡層統計!$D$1,鹽埕102年終年齡層統計!$E$1,鹽埕102年終年齡層統計!$F$1,鹽埕102年終年齡層統計!$G$1,鹽埕102年終年齡層統計!$H$1,鹽埕102年終年齡層統計!$I$1,鹽埕102年終年齡層統計!$J$1,鹽埕102年終年齡層統計!$K$1,鹽埕102年終年齡層統計!$L$1,鹽埕102年終年齡層統計!$M$1,鹽埕102年終年齡層統計!$N$1,鹽埕102年終年齡層統計!$O$1,鹽埕102年終年齡層統計!$P$1,鹽埕102年終年齡層統計!$Q$1,鹽埕102年終年齡層統計!$R$1,鹽埕102年終年齡層統計!$S$1,鹽埕102年終年齡層統計!$T$1,鹽埕102年終年齡層統計!$U$1,鹽埕102年終年齡層統計!$V$1,鹽埕102年終年齡層統計!$W$1,鹽埕102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102年終年齡層統計!$D$20,鹽埕102年終年齡層統計!$E$20,鹽埕102年終年齡層統計!$F$20,鹽埕102年終年齡層統計!$G$20,鹽埕102年終年齡層統計!$H$20,鹽埕102年終年齡層統計!$I$20,鹽埕102年終年齡層統計!$J$20,鹽埕102年終年齡層統計!$K$20,鹽埕102年終年齡層統計!$L$20,鹽埕102年終年齡層統計!$M$20,鹽埕102年終年齡層統計!$N$20,鹽埕102年終年齡層統計!$O$20,鹽埕102年終年齡層統計!$P$20,鹽埕102年終年齡層統計!$Q$20,鹽埕102年終年齡層統計!$R$20,鹽埕102年終年齡層統計!$S$20,鹽埕102年終年齡層統計!$T$20,鹽埕102年終年齡層統計!$U$20,鹽埕102年終年齡層統計!$V$20,鹽埕102年終年齡層統計!$W$20,鹽埕102年終年齡層統計!$X$20)</c:f>
              <c:numCache>
                <c:formatCode>_-* #,##0_-;\-* #,##0_-;_-* "-"??_-;_-@_-</c:formatCode>
                <c:ptCount val="21"/>
                <c:pt idx="0">
                  <c:v>746</c:v>
                </c:pt>
                <c:pt idx="1">
                  <c:v>758</c:v>
                </c:pt>
                <c:pt idx="2">
                  <c:v>1100</c:v>
                </c:pt>
                <c:pt idx="3">
                  <c:v>1444</c:v>
                </c:pt>
                <c:pt idx="4">
                  <c:v>1609</c:v>
                </c:pt>
                <c:pt idx="5">
                  <c:v>1775</c:v>
                </c:pt>
                <c:pt idx="6">
                  <c:v>1977</c:v>
                </c:pt>
                <c:pt idx="7">
                  <c:v>1742</c:v>
                </c:pt>
                <c:pt idx="8">
                  <c:v>1792</c:v>
                </c:pt>
                <c:pt idx="9">
                  <c:v>2087</c:v>
                </c:pt>
                <c:pt idx="10">
                  <c:v>2396</c:v>
                </c:pt>
                <c:pt idx="11">
                  <c:v>2303</c:v>
                </c:pt>
                <c:pt idx="12">
                  <c:v>1988</c:v>
                </c:pt>
                <c:pt idx="13">
                  <c:v>1243</c:v>
                </c:pt>
                <c:pt idx="14">
                  <c:v>1091</c:v>
                </c:pt>
                <c:pt idx="15">
                  <c:v>897</c:v>
                </c:pt>
                <c:pt idx="16">
                  <c:v>626</c:v>
                </c:pt>
                <c:pt idx="17">
                  <c:v>316</c:v>
                </c:pt>
                <c:pt idx="18">
                  <c:v>121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1756632"/>
        <c:axId val="201757024"/>
        <c:axId val="0"/>
      </c:bar3DChart>
      <c:catAx>
        <c:axId val="20175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46423363744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75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5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4.7288463942007246E-2"/>
              <c:y val="0.4262827242748502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756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8月各分齡人口</a:t>
            </a:r>
          </a:p>
        </c:rich>
      </c:tx>
      <c:layout>
        <c:manualLayout>
          <c:xMode val="edge"/>
          <c:yMode val="edge"/>
          <c:x val="0.40277819439236762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8月各分齡人口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3000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鹽埕102年終年齡層統計!$D$1,鹽埕102年終年齡層統計!$E$1,鹽埕102年終年齡層統計!$F$1,鹽埕102年終年齡層統計!$G$1,鹽埕102年終年齡層統計!$H$1,鹽埕102年終年齡層統計!$I$1,鹽埕102年終年齡層統計!$J$1,鹽埕102年終年齡層統計!$K$1,鹽埕102年終年齡層統計!$L$1,鹽埕102年終年齡層統計!$M$1,鹽埕102年終年齡層統計!$N$1,鹽埕102年終年齡層統計!$O$1,鹽埕102年終年齡層統計!$P$1,鹽埕102年終年齡層統計!$Q$1,鹽埕102年終年齡層統計!$R$1,鹽埕102年終年齡層統計!$S$1,鹽埕102年終年齡層統計!$T$1,鹽埕102年終年齡層統計!$U$1,鹽埕102年終年齡層統計!$V$1,鹽埕102年終年齡層統計!$W$1,鹽埕102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102年終年齡層統計!$D$23,鹽埕102年終年齡層統計!$E$23,鹽埕102年終年齡層統計!$F$23,鹽埕102年終年齡層統計!$G$23,鹽埕102年終年齡層統計!$H$23,鹽埕102年終年齡層統計!$I$23,鹽埕102年終年齡層統計!$J$23,鹽埕102年終年齡層統計!$K$23,鹽埕102年終年齡層統計!$L$23,鹽埕102年終年齡層統計!$M$23,鹽埕102年終年齡層統計!$N$23,鹽埕102年終年齡層統計!$O$23,鹽埕102年終年齡層統計!$P$23,鹽埕102年終年齡層統計!$Q$23,鹽埕102年終年齡層統計!$R$23,鹽埕102年終年齡層統計!$S$23,鹽埕102年終年齡層統計!$T$23,鹽埕102年終年齡層統計!$U$23,鹽埕102年終年齡層統計!$V$23,鹽埕102年終年齡層統計!$W$23,鹽埕102年終年齡層統計!$X$23)</c:f>
              <c:numCache>
                <c:formatCode>_-* #,##0_-;\-* #,##0_-;_-* "-"??_-;_-@_-</c:formatCode>
                <c:ptCount val="21"/>
                <c:pt idx="0">
                  <c:v>737</c:v>
                </c:pt>
                <c:pt idx="1">
                  <c:v>763</c:v>
                </c:pt>
                <c:pt idx="2">
                  <c:v>1091</c:v>
                </c:pt>
                <c:pt idx="3">
                  <c:v>1430</c:v>
                </c:pt>
                <c:pt idx="4">
                  <c:v>1621</c:v>
                </c:pt>
                <c:pt idx="5">
                  <c:v>1766</c:v>
                </c:pt>
                <c:pt idx="6">
                  <c:v>1985</c:v>
                </c:pt>
                <c:pt idx="7">
                  <c:v>1742</c:v>
                </c:pt>
                <c:pt idx="8">
                  <c:v>1776</c:v>
                </c:pt>
                <c:pt idx="9">
                  <c:v>2076</c:v>
                </c:pt>
                <c:pt idx="10">
                  <c:v>2396</c:v>
                </c:pt>
                <c:pt idx="11">
                  <c:v>2306</c:v>
                </c:pt>
                <c:pt idx="12">
                  <c:v>1993</c:v>
                </c:pt>
                <c:pt idx="13">
                  <c:v>1256</c:v>
                </c:pt>
                <c:pt idx="14">
                  <c:v>1098</c:v>
                </c:pt>
                <c:pt idx="15">
                  <c:v>900</c:v>
                </c:pt>
                <c:pt idx="16">
                  <c:v>625</c:v>
                </c:pt>
                <c:pt idx="17">
                  <c:v>322</c:v>
                </c:pt>
                <c:pt idx="18">
                  <c:v>121</c:v>
                </c:pt>
                <c:pt idx="19">
                  <c:v>10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1757808"/>
        <c:axId val="201758200"/>
        <c:axId val="0"/>
      </c:bar3DChart>
      <c:catAx>
        <c:axId val="20175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26496687914012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758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58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5224971878515182E-2"/>
              <c:y val="0.4262827242748502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75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9月各分齡人口</a:t>
            </a:r>
          </a:p>
        </c:rich>
      </c:tx>
      <c:layout>
        <c:manualLayout>
          <c:xMode val="edge"/>
          <c:yMode val="edge"/>
          <c:x val="0.40277819439236762"/>
          <c:y val="2.7243589743589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9月各分齡人口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3000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鹽埕102年終年齡層統計!$D$1:$X$1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鹽埕102年終年齡層統計!$D$26:$X$26</c:f>
              <c:numCache>
                <c:formatCode>_-* #,##0_-;\-* #,##0_-;_-* "-"??_-;_-@_-</c:formatCode>
                <c:ptCount val="21"/>
                <c:pt idx="0">
                  <c:v>734</c:v>
                </c:pt>
                <c:pt idx="1">
                  <c:v>765</c:v>
                </c:pt>
                <c:pt idx="2">
                  <c:v>1067</c:v>
                </c:pt>
                <c:pt idx="3">
                  <c:v>1426</c:v>
                </c:pt>
                <c:pt idx="4">
                  <c:v>1605</c:v>
                </c:pt>
                <c:pt idx="5">
                  <c:v>1767</c:v>
                </c:pt>
                <c:pt idx="6">
                  <c:v>1954</c:v>
                </c:pt>
                <c:pt idx="7">
                  <c:v>1743</c:v>
                </c:pt>
                <c:pt idx="8">
                  <c:v>1761</c:v>
                </c:pt>
                <c:pt idx="9">
                  <c:v>2078</c:v>
                </c:pt>
                <c:pt idx="10">
                  <c:v>2370</c:v>
                </c:pt>
                <c:pt idx="11">
                  <c:v>2319</c:v>
                </c:pt>
                <c:pt idx="12">
                  <c:v>1992</c:v>
                </c:pt>
                <c:pt idx="13">
                  <c:v>1264</c:v>
                </c:pt>
                <c:pt idx="14">
                  <c:v>1083</c:v>
                </c:pt>
                <c:pt idx="15">
                  <c:v>912</c:v>
                </c:pt>
                <c:pt idx="16">
                  <c:v>631</c:v>
                </c:pt>
                <c:pt idx="17">
                  <c:v>328</c:v>
                </c:pt>
                <c:pt idx="18">
                  <c:v>119</c:v>
                </c:pt>
                <c:pt idx="19">
                  <c:v>12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7678144"/>
        <c:axId val="237678536"/>
        <c:axId val="0"/>
      </c:bar3DChart>
      <c:catAx>
        <c:axId val="23767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46423363744"/>
              <c:y val="0.92040732889158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7678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678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2579469233012537E-2"/>
              <c:y val="0.4305562285483545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767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16</xdr:row>
      <xdr:rowOff>0</xdr:rowOff>
    </xdr:to>
    <xdr:graphicFrame macro="">
      <xdr:nvGraphicFramePr>
        <xdr:cNvPr id="978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9782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9783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9784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9785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14</xdr:col>
      <xdr:colOff>0</xdr:colOff>
      <xdr:row>96</xdr:row>
      <xdr:rowOff>0</xdr:rowOff>
    </xdr:to>
    <xdr:graphicFrame macro="">
      <xdr:nvGraphicFramePr>
        <xdr:cNvPr id="9786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14</xdr:col>
      <xdr:colOff>0</xdr:colOff>
      <xdr:row>112</xdr:row>
      <xdr:rowOff>0</xdr:rowOff>
    </xdr:to>
    <xdr:graphicFrame macro="">
      <xdr:nvGraphicFramePr>
        <xdr:cNvPr id="9787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14</xdr:col>
      <xdr:colOff>0</xdr:colOff>
      <xdr:row>128</xdr:row>
      <xdr:rowOff>0</xdr:rowOff>
    </xdr:to>
    <xdr:graphicFrame macro="">
      <xdr:nvGraphicFramePr>
        <xdr:cNvPr id="9788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14</xdr:col>
      <xdr:colOff>0</xdr:colOff>
      <xdr:row>144</xdr:row>
      <xdr:rowOff>0</xdr:rowOff>
    </xdr:to>
    <xdr:graphicFrame macro="">
      <xdr:nvGraphicFramePr>
        <xdr:cNvPr id="9789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14</xdr:col>
      <xdr:colOff>0</xdr:colOff>
      <xdr:row>160</xdr:row>
      <xdr:rowOff>0</xdr:rowOff>
    </xdr:to>
    <xdr:graphicFrame macro="">
      <xdr:nvGraphicFramePr>
        <xdr:cNvPr id="9790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14</xdr:col>
      <xdr:colOff>0</xdr:colOff>
      <xdr:row>176</xdr:row>
      <xdr:rowOff>0</xdr:rowOff>
    </xdr:to>
    <xdr:graphicFrame macro="">
      <xdr:nvGraphicFramePr>
        <xdr:cNvPr id="9791" name="圖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176</xdr:row>
      <xdr:rowOff>0</xdr:rowOff>
    </xdr:from>
    <xdr:to>
      <xdr:col>14</xdr:col>
      <xdr:colOff>0</xdr:colOff>
      <xdr:row>192</xdr:row>
      <xdr:rowOff>0</xdr:rowOff>
    </xdr:to>
    <xdr:graphicFrame macro="">
      <xdr:nvGraphicFramePr>
        <xdr:cNvPr id="9792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Normal="100" workbookViewId="0">
      <selection activeCell="C2" sqref="C2"/>
    </sheetView>
  </sheetViews>
  <sheetFormatPr defaultColWidth="10.21875" defaultRowHeight="13.8"/>
  <cols>
    <col min="1" max="2" width="6.88671875" style="5" customWidth="1"/>
    <col min="3" max="3" width="11.88671875" style="5" customWidth="1"/>
    <col min="4" max="24" width="10.6640625" style="5" customWidth="1"/>
    <col min="25" max="16384" width="10.21875" style="5"/>
  </cols>
  <sheetData>
    <row r="1" spans="1:24" s="1" customFormat="1" ht="35.1" customHeight="1">
      <c r="A1" s="11" t="s">
        <v>0</v>
      </c>
      <c r="B1" s="10" t="s">
        <v>14</v>
      </c>
      <c r="C1" s="9" t="s">
        <v>15</v>
      </c>
      <c r="D1" s="7" t="s">
        <v>21</v>
      </c>
      <c r="E1" s="7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7" t="s">
        <v>32</v>
      </c>
      <c r="P1" s="7" t="s">
        <v>33</v>
      </c>
      <c r="Q1" s="7" t="s">
        <v>34</v>
      </c>
      <c r="R1" s="7" t="s">
        <v>35</v>
      </c>
      <c r="S1" s="7" t="s">
        <v>36</v>
      </c>
      <c r="T1" s="7" t="s">
        <v>37</v>
      </c>
      <c r="U1" s="7" t="s">
        <v>38</v>
      </c>
      <c r="V1" s="7" t="s">
        <v>39</v>
      </c>
      <c r="W1" s="7" t="s">
        <v>40</v>
      </c>
      <c r="X1" s="8" t="s">
        <v>16</v>
      </c>
    </row>
    <row r="2" spans="1:24" s="4" customFormat="1" ht="24.9" customHeight="1">
      <c r="A2" s="16" t="s">
        <v>2</v>
      </c>
      <c r="B2" s="12" t="s">
        <v>1</v>
      </c>
      <c r="C2" s="2">
        <f>SUM(D2:X2)</f>
        <v>26238</v>
      </c>
      <c r="D2" s="3">
        <f t="shared" ref="D2:X2" si="0">SUM(D3:D4)</f>
        <v>749</v>
      </c>
      <c r="E2" s="3">
        <f t="shared" si="0"/>
        <v>771</v>
      </c>
      <c r="F2" s="3">
        <f t="shared" si="0"/>
        <v>1159</v>
      </c>
      <c r="G2" s="3">
        <f t="shared" si="0"/>
        <v>1461</v>
      </c>
      <c r="H2" s="3">
        <f t="shared" si="0"/>
        <v>1672</v>
      </c>
      <c r="I2" s="3">
        <f t="shared" si="0"/>
        <v>1811</v>
      </c>
      <c r="J2" s="3">
        <f t="shared" si="0"/>
        <v>2003</v>
      </c>
      <c r="K2" s="3">
        <f t="shared" si="0"/>
        <v>1729</v>
      </c>
      <c r="L2" s="3">
        <f t="shared" si="0"/>
        <v>1858</v>
      </c>
      <c r="M2" s="3">
        <f t="shared" si="0"/>
        <v>2099</v>
      </c>
      <c r="N2" s="3">
        <f t="shared" si="0"/>
        <v>2410</v>
      </c>
      <c r="O2" s="3">
        <f t="shared" si="0"/>
        <v>2320</v>
      </c>
      <c r="P2" s="3">
        <f t="shared" si="0"/>
        <v>1964</v>
      </c>
      <c r="Q2" s="3">
        <f t="shared" si="0"/>
        <v>1177</v>
      </c>
      <c r="R2" s="3">
        <f t="shared" si="0"/>
        <v>1120</v>
      </c>
      <c r="S2" s="3">
        <f t="shared" si="0"/>
        <v>890</v>
      </c>
      <c r="T2" s="3">
        <f t="shared" si="0"/>
        <v>608</v>
      </c>
      <c r="U2" s="3">
        <f t="shared" si="0"/>
        <v>321</v>
      </c>
      <c r="V2" s="3">
        <f t="shared" si="0"/>
        <v>110</v>
      </c>
      <c r="W2" s="3">
        <f t="shared" si="0"/>
        <v>4</v>
      </c>
      <c r="X2" s="3">
        <f t="shared" si="0"/>
        <v>2</v>
      </c>
    </row>
    <row r="3" spans="1:24" s="4" customFormat="1" ht="24.9" customHeight="1">
      <c r="A3" s="17"/>
      <c r="B3" s="13" t="s">
        <v>17</v>
      </c>
      <c r="C3" s="2">
        <f>SUM(D3:X3)</f>
        <v>13092</v>
      </c>
      <c r="D3" s="2">
        <v>375</v>
      </c>
      <c r="E3" s="2">
        <v>397</v>
      </c>
      <c r="F3" s="2">
        <v>576</v>
      </c>
      <c r="G3" s="2">
        <v>732</v>
      </c>
      <c r="H3" s="2">
        <v>857</v>
      </c>
      <c r="I3" s="2">
        <v>937</v>
      </c>
      <c r="J3" s="2">
        <v>1028</v>
      </c>
      <c r="K3" s="2">
        <v>838</v>
      </c>
      <c r="L3" s="2">
        <v>960</v>
      </c>
      <c r="M3" s="2">
        <v>1019</v>
      </c>
      <c r="N3" s="2">
        <v>1207</v>
      </c>
      <c r="O3" s="2">
        <v>1186</v>
      </c>
      <c r="P3" s="2">
        <v>1009</v>
      </c>
      <c r="Q3" s="2">
        <v>591</v>
      </c>
      <c r="R3" s="2">
        <v>505</v>
      </c>
      <c r="S3" s="2">
        <v>381</v>
      </c>
      <c r="T3" s="2">
        <v>283</v>
      </c>
      <c r="U3" s="2">
        <v>158</v>
      </c>
      <c r="V3" s="2">
        <v>51</v>
      </c>
      <c r="W3" s="2">
        <v>1</v>
      </c>
      <c r="X3" s="2">
        <v>1</v>
      </c>
    </row>
    <row r="4" spans="1:24" s="4" customFormat="1" ht="24.9" customHeight="1">
      <c r="A4" s="18"/>
      <c r="B4" s="14" t="s">
        <v>18</v>
      </c>
      <c r="C4" s="2">
        <f>SUM(D4:X4)</f>
        <v>13146</v>
      </c>
      <c r="D4" s="2">
        <v>374</v>
      </c>
      <c r="E4" s="2">
        <v>374</v>
      </c>
      <c r="F4" s="2">
        <v>583</v>
      </c>
      <c r="G4" s="2">
        <v>729</v>
      </c>
      <c r="H4" s="2">
        <v>815</v>
      </c>
      <c r="I4" s="2">
        <v>874</v>
      </c>
      <c r="J4" s="2">
        <v>975</v>
      </c>
      <c r="K4" s="2">
        <v>891</v>
      </c>
      <c r="L4" s="2">
        <v>898</v>
      </c>
      <c r="M4" s="2">
        <v>1080</v>
      </c>
      <c r="N4" s="2">
        <v>1203</v>
      </c>
      <c r="O4" s="2">
        <v>1134</v>
      </c>
      <c r="P4" s="2">
        <v>955</v>
      </c>
      <c r="Q4" s="2">
        <v>586</v>
      </c>
      <c r="R4" s="2">
        <v>615</v>
      </c>
      <c r="S4" s="2">
        <v>509</v>
      </c>
      <c r="T4" s="2">
        <v>325</v>
      </c>
      <c r="U4" s="2">
        <v>163</v>
      </c>
      <c r="V4" s="2">
        <v>59</v>
      </c>
      <c r="W4" s="2">
        <v>3</v>
      </c>
      <c r="X4" s="2">
        <v>1</v>
      </c>
    </row>
    <row r="5" spans="1:24" ht="24.9" customHeight="1">
      <c r="A5" s="16" t="s">
        <v>3</v>
      </c>
      <c r="B5" s="12" t="s">
        <v>1</v>
      </c>
      <c r="C5" s="3">
        <f>SUM(C6:C7)</f>
        <v>26221</v>
      </c>
      <c r="D5" s="3">
        <f>SUM(D6:D7)</f>
        <v>753</v>
      </c>
      <c r="E5" s="3">
        <f t="shared" ref="E5:X5" si="1">SUM(E6:E7)</f>
        <v>774</v>
      </c>
      <c r="F5" s="3">
        <f t="shared" si="1"/>
        <v>1146</v>
      </c>
      <c r="G5" s="3">
        <f t="shared" si="1"/>
        <v>1457</v>
      </c>
      <c r="H5" s="3">
        <f t="shared" si="1"/>
        <v>1681</v>
      </c>
      <c r="I5" s="3">
        <f t="shared" si="1"/>
        <v>1794</v>
      </c>
      <c r="J5" s="3">
        <f t="shared" si="1"/>
        <v>2004</v>
      </c>
      <c r="K5" s="3">
        <f t="shared" si="1"/>
        <v>1742</v>
      </c>
      <c r="L5" s="3">
        <f t="shared" si="1"/>
        <v>1845</v>
      </c>
      <c r="M5" s="3">
        <f t="shared" si="1"/>
        <v>2086</v>
      </c>
      <c r="N5" s="3">
        <f t="shared" si="1"/>
        <v>2424</v>
      </c>
      <c r="O5" s="3">
        <f t="shared" si="1"/>
        <v>2300</v>
      </c>
      <c r="P5" s="3">
        <f t="shared" si="1"/>
        <v>1968</v>
      </c>
      <c r="Q5" s="3">
        <f t="shared" si="1"/>
        <v>1183</v>
      </c>
      <c r="R5" s="3">
        <f t="shared" si="1"/>
        <v>1121</v>
      </c>
      <c r="S5" s="3">
        <f t="shared" si="1"/>
        <v>892</v>
      </c>
      <c r="T5" s="3">
        <f t="shared" si="1"/>
        <v>611</v>
      </c>
      <c r="U5" s="3">
        <f t="shared" si="1"/>
        <v>319</v>
      </c>
      <c r="V5" s="3">
        <f t="shared" si="1"/>
        <v>113</v>
      </c>
      <c r="W5" s="3">
        <f t="shared" si="1"/>
        <v>6</v>
      </c>
      <c r="X5" s="3">
        <f t="shared" si="1"/>
        <v>2</v>
      </c>
    </row>
    <row r="6" spans="1:24" ht="24.9" customHeight="1">
      <c r="A6" s="17"/>
      <c r="B6" s="13" t="s">
        <v>17</v>
      </c>
      <c r="C6" s="2">
        <f>SUM(D6:X6)</f>
        <v>13086</v>
      </c>
      <c r="D6" s="3">
        <v>378</v>
      </c>
      <c r="E6" s="3">
        <v>397</v>
      </c>
      <c r="F6" s="3">
        <v>570</v>
      </c>
      <c r="G6" s="3">
        <v>736</v>
      </c>
      <c r="H6" s="3">
        <v>856</v>
      </c>
      <c r="I6" s="3">
        <v>930</v>
      </c>
      <c r="J6" s="3">
        <v>1025</v>
      </c>
      <c r="K6" s="3">
        <v>848</v>
      </c>
      <c r="L6" s="3">
        <v>955</v>
      </c>
      <c r="M6" s="3">
        <v>1016</v>
      </c>
      <c r="N6" s="3">
        <v>1211</v>
      </c>
      <c r="O6" s="3">
        <v>1173</v>
      </c>
      <c r="P6" s="3">
        <v>1009</v>
      </c>
      <c r="Q6" s="3">
        <v>598</v>
      </c>
      <c r="R6" s="3">
        <v>504</v>
      </c>
      <c r="S6" s="3">
        <v>385</v>
      </c>
      <c r="T6" s="3">
        <v>284</v>
      </c>
      <c r="U6" s="3">
        <v>157</v>
      </c>
      <c r="V6" s="3">
        <v>51</v>
      </c>
      <c r="W6" s="3">
        <v>2</v>
      </c>
      <c r="X6" s="3">
        <v>1</v>
      </c>
    </row>
    <row r="7" spans="1:24" ht="24.9" customHeight="1">
      <c r="A7" s="18"/>
      <c r="B7" s="14" t="s">
        <v>18</v>
      </c>
      <c r="C7" s="2">
        <f>SUM(D7:X7)</f>
        <v>13135</v>
      </c>
      <c r="D7" s="3">
        <v>375</v>
      </c>
      <c r="E7" s="3">
        <v>377</v>
      </c>
      <c r="F7" s="3">
        <v>576</v>
      </c>
      <c r="G7" s="3">
        <v>721</v>
      </c>
      <c r="H7" s="3">
        <v>825</v>
      </c>
      <c r="I7" s="3">
        <v>864</v>
      </c>
      <c r="J7" s="3">
        <v>979</v>
      </c>
      <c r="K7" s="3">
        <v>894</v>
      </c>
      <c r="L7" s="3">
        <v>890</v>
      </c>
      <c r="M7" s="3">
        <v>1070</v>
      </c>
      <c r="N7" s="3">
        <v>1213</v>
      </c>
      <c r="O7" s="3">
        <v>1127</v>
      </c>
      <c r="P7" s="3">
        <v>959</v>
      </c>
      <c r="Q7" s="3">
        <v>585</v>
      </c>
      <c r="R7" s="3">
        <v>617</v>
      </c>
      <c r="S7" s="3">
        <v>507</v>
      </c>
      <c r="T7" s="3">
        <v>327</v>
      </c>
      <c r="U7" s="3">
        <v>162</v>
      </c>
      <c r="V7" s="3">
        <v>62</v>
      </c>
      <c r="W7" s="3">
        <v>4</v>
      </c>
      <c r="X7" s="3">
        <v>1</v>
      </c>
    </row>
    <row r="8" spans="1:24" ht="24.9" customHeight="1">
      <c r="A8" s="16" t="s">
        <v>4</v>
      </c>
      <c r="B8" s="12" t="s">
        <v>1</v>
      </c>
      <c r="C8" s="3">
        <f t="shared" ref="C8:X8" si="2">SUM(C9:C10)</f>
        <v>26185</v>
      </c>
      <c r="D8" s="3">
        <f t="shared" si="2"/>
        <v>750</v>
      </c>
      <c r="E8" s="3">
        <f t="shared" si="2"/>
        <v>769</v>
      </c>
      <c r="F8" s="3">
        <f t="shared" si="2"/>
        <v>1150</v>
      </c>
      <c r="G8" s="3">
        <f t="shared" si="2"/>
        <v>1446</v>
      </c>
      <c r="H8" s="3">
        <f t="shared" si="2"/>
        <v>1674</v>
      </c>
      <c r="I8" s="3">
        <f t="shared" si="2"/>
        <v>1782</v>
      </c>
      <c r="J8" s="3">
        <f t="shared" si="2"/>
        <v>2004</v>
      </c>
      <c r="K8" s="3">
        <f t="shared" si="2"/>
        <v>1743</v>
      </c>
      <c r="L8" s="3">
        <f t="shared" si="2"/>
        <v>1835</v>
      </c>
      <c r="M8" s="3">
        <f t="shared" si="2"/>
        <v>2088</v>
      </c>
      <c r="N8" s="3">
        <f t="shared" si="2"/>
        <v>2410</v>
      </c>
      <c r="O8" s="3">
        <f t="shared" si="2"/>
        <v>2304</v>
      </c>
      <c r="P8" s="3">
        <f t="shared" si="2"/>
        <v>1966</v>
      </c>
      <c r="Q8" s="3">
        <f t="shared" si="2"/>
        <v>1197</v>
      </c>
      <c r="R8" s="3">
        <f t="shared" si="2"/>
        <v>1104</v>
      </c>
      <c r="S8" s="3">
        <f t="shared" si="2"/>
        <v>907</v>
      </c>
      <c r="T8" s="3">
        <f t="shared" si="2"/>
        <v>613</v>
      </c>
      <c r="U8" s="3">
        <f t="shared" si="2"/>
        <v>322</v>
      </c>
      <c r="V8" s="3">
        <f t="shared" si="2"/>
        <v>113</v>
      </c>
      <c r="W8" s="3">
        <f t="shared" si="2"/>
        <v>6</v>
      </c>
      <c r="X8" s="3">
        <f t="shared" si="2"/>
        <v>2</v>
      </c>
    </row>
    <row r="9" spans="1:24" ht="24.9" customHeight="1">
      <c r="A9" s="17"/>
      <c r="B9" s="13" t="s">
        <v>17</v>
      </c>
      <c r="C9" s="3">
        <f>SUM(D9:X9)</f>
        <v>13068</v>
      </c>
      <c r="D9" s="3">
        <v>374</v>
      </c>
      <c r="E9" s="3">
        <v>403</v>
      </c>
      <c r="F9" s="3">
        <v>568</v>
      </c>
      <c r="G9" s="3">
        <v>729</v>
      </c>
      <c r="H9" s="3">
        <v>856</v>
      </c>
      <c r="I9" s="3">
        <v>926</v>
      </c>
      <c r="J9" s="3">
        <v>1020</v>
      </c>
      <c r="K9" s="3">
        <v>852</v>
      </c>
      <c r="L9" s="3">
        <v>944</v>
      </c>
      <c r="M9" s="3">
        <v>1023</v>
      </c>
      <c r="N9" s="3">
        <v>1198</v>
      </c>
      <c r="O9" s="3">
        <v>1177</v>
      </c>
      <c r="P9" s="3">
        <v>1010</v>
      </c>
      <c r="Q9" s="3">
        <v>606</v>
      </c>
      <c r="R9" s="3">
        <v>494</v>
      </c>
      <c r="S9" s="3">
        <v>389</v>
      </c>
      <c r="T9" s="3">
        <v>287</v>
      </c>
      <c r="U9" s="3">
        <v>159</v>
      </c>
      <c r="V9" s="3">
        <v>50</v>
      </c>
      <c r="W9" s="3">
        <v>2</v>
      </c>
      <c r="X9" s="3">
        <v>1</v>
      </c>
    </row>
    <row r="10" spans="1:24" ht="24.9" customHeight="1">
      <c r="A10" s="18"/>
      <c r="B10" s="14" t="s">
        <v>18</v>
      </c>
      <c r="C10" s="3">
        <f>SUM(D10:X10)</f>
        <v>13117</v>
      </c>
      <c r="D10" s="3">
        <v>376</v>
      </c>
      <c r="E10" s="3">
        <v>366</v>
      </c>
      <c r="F10" s="3">
        <v>582</v>
      </c>
      <c r="G10" s="3">
        <v>717</v>
      </c>
      <c r="H10" s="3">
        <v>818</v>
      </c>
      <c r="I10" s="3">
        <v>856</v>
      </c>
      <c r="J10" s="3">
        <v>984</v>
      </c>
      <c r="K10" s="3">
        <v>891</v>
      </c>
      <c r="L10" s="3">
        <v>891</v>
      </c>
      <c r="M10" s="3">
        <v>1065</v>
      </c>
      <c r="N10" s="3">
        <v>1212</v>
      </c>
      <c r="O10" s="3">
        <v>1127</v>
      </c>
      <c r="P10" s="3">
        <v>956</v>
      </c>
      <c r="Q10" s="3">
        <v>591</v>
      </c>
      <c r="R10" s="3">
        <v>610</v>
      </c>
      <c r="S10" s="3">
        <v>518</v>
      </c>
      <c r="T10" s="3">
        <v>326</v>
      </c>
      <c r="U10" s="3">
        <v>163</v>
      </c>
      <c r="V10" s="3">
        <v>63</v>
      </c>
      <c r="W10" s="3">
        <v>4</v>
      </c>
      <c r="X10" s="3">
        <v>1</v>
      </c>
    </row>
    <row r="11" spans="1:24" ht="24.9" customHeight="1">
      <c r="A11" s="16" t="s">
        <v>5</v>
      </c>
      <c r="B11" s="12" t="s">
        <v>1</v>
      </c>
      <c r="C11" s="6">
        <f>SUM(C12:C13)</f>
        <v>26139</v>
      </c>
      <c r="D11" s="6">
        <f t="shared" ref="D11:X11" si="3">SUM(D12:D13)</f>
        <v>747</v>
      </c>
      <c r="E11" s="6">
        <f t="shared" si="3"/>
        <v>766</v>
      </c>
      <c r="F11" s="6">
        <f t="shared" si="3"/>
        <v>1131</v>
      </c>
      <c r="G11" s="6">
        <f t="shared" si="3"/>
        <v>1442</v>
      </c>
      <c r="H11" s="6">
        <f t="shared" si="3"/>
        <v>1667</v>
      </c>
      <c r="I11" s="6">
        <f t="shared" si="3"/>
        <v>1778</v>
      </c>
      <c r="J11" s="6">
        <f t="shared" si="3"/>
        <v>1989</v>
      </c>
      <c r="K11" s="6">
        <f t="shared" si="3"/>
        <v>1749</v>
      </c>
      <c r="L11" s="6">
        <f t="shared" si="3"/>
        <v>1824</v>
      </c>
      <c r="M11" s="6">
        <f t="shared" si="3"/>
        <v>2093</v>
      </c>
      <c r="N11" s="6">
        <f t="shared" si="3"/>
        <v>2399</v>
      </c>
      <c r="O11" s="6">
        <f t="shared" si="3"/>
        <v>2319</v>
      </c>
      <c r="P11" s="6">
        <f t="shared" si="3"/>
        <v>1959</v>
      </c>
      <c r="Q11" s="6">
        <f t="shared" si="3"/>
        <v>1218</v>
      </c>
      <c r="R11" s="6">
        <f t="shared" si="3"/>
        <v>1098</v>
      </c>
      <c r="S11" s="6">
        <f t="shared" si="3"/>
        <v>898</v>
      </c>
      <c r="T11" s="6">
        <f t="shared" si="3"/>
        <v>618</v>
      </c>
      <c r="U11" s="6">
        <f t="shared" si="3"/>
        <v>322</v>
      </c>
      <c r="V11" s="6">
        <f t="shared" si="3"/>
        <v>114</v>
      </c>
      <c r="W11" s="6">
        <f t="shared" si="3"/>
        <v>7</v>
      </c>
      <c r="X11" s="6">
        <f t="shared" si="3"/>
        <v>1</v>
      </c>
    </row>
    <row r="12" spans="1:24" ht="24.9" customHeight="1">
      <c r="A12" s="17"/>
      <c r="B12" s="13" t="s">
        <v>17</v>
      </c>
      <c r="C12" s="2">
        <f>SUM(D12:X12)</f>
        <v>13046</v>
      </c>
      <c r="D12" s="6">
        <v>373</v>
      </c>
      <c r="E12" s="6">
        <v>400</v>
      </c>
      <c r="F12" s="6">
        <v>559</v>
      </c>
      <c r="G12" s="6">
        <v>726</v>
      </c>
      <c r="H12" s="6">
        <v>859</v>
      </c>
      <c r="I12" s="6">
        <v>915</v>
      </c>
      <c r="J12" s="6">
        <v>1014</v>
      </c>
      <c r="K12" s="6">
        <v>857</v>
      </c>
      <c r="L12" s="6">
        <v>936</v>
      </c>
      <c r="M12" s="6">
        <v>1029</v>
      </c>
      <c r="N12" s="6">
        <v>1198</v>
      </c>
      <c r="O12" s="6">
        <v>1187</v>
      </c>
      <c r="P12" s="6">
        <v>1001</v>
      </c>
      <c r="Q12" s="6">
        <v>611</v>
      </c>
      <c r="R12" s="6">
        <v>497</v>
      </c>
      <c r="S12" s="6">
        <v>384</v>
      </c>
      <c r="T12" s="6">
        <v>290</v>
      </c>
      <c r="U12" s="6">
        <v>156</v>
      </c>
      <c r="V12" s="6">
        <v>50</v>
      </c>
      <c r="W12" s="6">
        <v>3</v>
      </c>
      <c r="X12" s="6">
        <v>1</v>
      </c>
    </row>
    <row r="13" spans="1:24" ht="24.9" customHeight="1">
      <c r="A13" s="18"/>
      <c r="B13" s="14" t="s">
        <v>18</v>
      </c>
      <c r="C13" s="2">
        <f>SUM(D13:X13)</f>
        <v>13093</v>
      </c>
      <c r="D13" s="6">
        <v>374</v>
      </c>
      <c r="E13" s="6">
        <v>366</v>
      </c>
      <c r="F13" s="6">
        <v>572</v>
      </c>
      <c r="G13" s="6">
        <v>716</v>
      </c>
      <c r="H13" s="6">
        <v>808</v>
      </c>
      <c r="I13" s="6">
        <v>863</v>
      </c>
      <c r="J13" s="6">
        <v>975</v>
      </c>
      <c r="K13" s="6">
        <v>892</v>
      </c>
      <c r="L13" s="6">
        <v>888</v>
      </c>
      <c r="M13" s="6">
        <v>1064</v>
      </c>
      <c r="N13" s="6">
        <v>1201</v>
      </c>
      <c r="O13" s="6">
        <v>1132</v>
      </c>
      <c r="P13" s="6">
        <v>958</v>
      </c>
      <c r="Q13" s="6">
        <v>607</v>
      </c>
      <c r="R13" s="6">
        <v>601</v>
      </c>
      <c r="S13" s="6">
        <v>514</v>
      </c>
      <c r="T13" s="6">
        <v>328</v>
      </c>
      <c r="U13" s="6">
        <v>166</v>
      </c>
      <c r="V13" s="6">
        <v>64</v>
      </c>
      <c r="W13" s="6">
        <v>4</v>
      </c>
      <c r="X13" s="15">
        <v>0</v>
      </c>
    </row>
    <row r="14" spans="1:24" ht="24.9" customHeight="1">
      <c r="A14" s="16" t="s">
        <v>6</v>
      </c>
      <c r="B14" s="12" t="s">
        <v>1</v>
      </c>
      <c r="C14" s="3">
        <f>SUM(C15:C16)</f>
        <v>26089</v>
      </c>
      <c r="D14" s="3">
        <f t="shared" ref="D14:X14" si="4">SUM(D15:D16)</f>
        <v>747</v>
      </c>
      <c r="E14" s="3">
        <f t="shared" si="4"/>
        <v>759</v>
      </c>
      <c r="F14" s="3">
        <f t="shared" si="4"/>
        <v>1123</v>
      </c>
      <c r="G14" s="3">
        <f t="shared" si="4"/>
        <v>1442</v>
      </c>
      <c r="H14" s="3">
        <f t="shared" si="4"/>
        <v>1642</v>
      </c>
      <c r="I14" s="3">
        <f t="shared" si="4"/>
        <v>1786</v>
      </c>
      <c r="J14" s="3">
        <f t="shared" si="4"/>
        <v>1973</v>
      </c>
      <c r="K14" s="3">
        <f t="shared" si="4"/>
        <v>1750</v>
      </c>
      <c r="L14" s="3">
        <f t="shared" si="4"/>
        <v>1825</v>
      </c>
      <c r="M14" s="3">
        <f t="shared" si="4"/>
        <v>2092</v>
      </c>
      <c r="N14" s="3">
        <f t="shared" si="4"/>
        <v>2378</v>
      </c>
      <c r="O14" s="3">
        <f t="shared" si="4"/>
        <v>2324</v>
      </c>
      <c r="P14" s="3">
        <f t="shared" si="4"/>
        <v>1968</v>
      </c>
      <c r="Q14" s="3">
        <f t="shared" si="4"/>
        <v>1227</v>
      </c>
      <c r="R14" s="3">
        <f t="shared" si="4"/>
        <v>1097</v>
      </c>
      <c r="S14" s="3">
        <f t="shared" si="4"/>
        <v>894</v>
      </c>
      <c r="T14" s="3">
        <f t="shared" si="4"/>
        <v>617</v>
      </c>
      <c r="U14" s="3">
        <f t="shared" si="4"/>
        <v>318</v>
      </c>
      <c r="V14" s="3">
        <f t="shared" si="4"/>
        <v>118</v>
      </c>
      <c r="W14" s="3">
        <f t="shared" si="4"/>
        <v>8</v>
      </c>
      <c r="X14" s="3">
        <f t="shared" si="4"/>
        <v>1</v>
      </c>
    </row>
    <row r="15" spans="1:24" ht="24.9" customHeight="1">
      <c r="A15" s="17"/>
      <c r="B15" s="13" t="s">
        <v>17</v>
      </c>
      <c r="C15" s="2">
        <f>SUM(D15:X15)</f>
        <v>13021</v>
      </c>
      <c r="D15" s="3">
        <v>373</v>
      </c>
      <c r="E15" s="3">
        <v>393</v>
      </c>
      <c r="F15" s="3">
        <v>562</v>
      </c>
      <c r="G15" s="3">
        <v>722</v>
      </c>
      <c r="H15" s="3">
        <v>851</v>
      </c>
      <c r="I15" s="3">
        <v>916</v>
      </c>
      <c r="J15" s="3">
        <v>999</v>
      </c>
      <c r="K15" s="3">
        <v>861</v>
      </c>
      <c r="L15" s="3">
        <v>933</v>
      </c>
      <c r="M15" s="3">
        <v>1033</v>
      </c>
      <c r="N15" s="3">
        <v>1194</v>
      </c>
      <c r="O15" s="3">
        <v>1188</v>
      </c>
      <c r="P15" s="3">
        <v>1000</v>
      </c>
      <c r="Q15" s="3">
        <v>620</v>
      </c>
      <c r="R15" s="3">
        <v>496</v>
      </c>
      <c r="S15" s="3">
        <v>383</v>
      </c>
      <c r="T15" s="3">
        <v>285</v>
      </c>
      <c r="U15" s="3">
        <v>154</v>
      </c>
      <c r="V15" s="3">
        <v>54</v>
      </c>
      <c r="W15" s="3">
        <v>3</v>
      </c>
      <c r="X15" s="3">
        <v>1</v>
      </c>
    </row>
    <row r="16" spans="1:24" ht="24.9" customHeight="1">
      <c r="A16" s="18"/>
      <c r="B16" s="14" t="s">
        <v>18</v>
      </c>
      <c r="C16" s="2">
        <f>SUM(D16:X16)</f>
        <v>13068</v>
      </c>
      <c r="D16" s="3">
        <v>374</v>
      </c>
      <c r="E16" s="3">
        <v>366</v>
      </c>
      <c r="F16" s="3">
        <v>561</v>
      </c>
      <c r="G16" s="3">
        <v>720</v>
      </c>
      <c r="H16" s="3">
        <v>791</v>
      </c>
      <c r="I16" s="3">
        <v>870</v>
      </c>
      <c r="J16" s="3">
        <v>974</v>
      </c>
      <c r="K16" s="3">
        <v>889</v>
      </c>
      <c r="L16" s="3">
        <v>892</v>
      </c>
      <c r="M16" s="3">
        <v>1059</v>
      </c>
      <c r="N16" s="3">
        <v>1184</v>
      </c>
      <c r="O16" s="3">
        <v>1136</v>
      </c>
      <c r="P16" s="3">
        <v>968</v>
      </c>
      <c r="Q16" s="3">
        <v>607</v>
      </c>
      <c r="R16" s="3">
        <v>601</v>
      </c>
      <c r="S16" s="3">
        <v>511</v>
      </c>
      <c r="T16" s="3">
        <v>332</v>
      </c>
      <c r="U16" s="3">
        <v>164</v>
      </c>
      <c r="V16" s="3">
        <v>64</v>
      </c>
      <c r="W16" s="3">
        <v>5</v>
      </c>
      <c r="X16" s="15">
        <v>0</v>
      </c>
    </row>
    <row r="17" spans="1:25" ht="24.9" customHeight="1">
      <c r="A17" s="16" t="s">
        <v>7</v>
      </c>
      <c r="B17" s="12" t="s">
        <v>1</v>
      </c>
      <c r="C17" s="3">
        <f>SUM(C18:C19)</f>
        <v>26068</v>
      </c>
      <c r="D17" s="3">
        <f t="shared" ref="D17:X17" si="5">SUM(D18:D19)</f>
        <v>752</v>
      </c>
      <c r="E17" s="3">
        <f t="shared" si="5"/>
        <v>760</v>
      </c>
      <c r="F17" s="3">
        <f t="shared" si="5"/>
        <v>1113</v>
      </c>
      <c r="G17" s="3">
        <f t="shared" si="5"/>
        <v>1441</v>
      </c>
      <c r="H17" s="3">
        <f t="shared" si="5"/>
        <v>1623</v>
      </c>
      <c r="I17" s="3">
        <f t="shared" si="5"/>
        <v>1789</v>
      </c>
      <c r="J17" s="3">
        <f t="shared" si="5"/>
        <v>1968</v>
      </c>
      <c r="K17" s="3">
        <f t="shared" si="5"/>
        <v>1748</v>
      </c>
      <c r="L17" s="3">
        <f t="shared" si="5"/>
        <v>1818</v>
      </c>
      <c r="M17" s="3">
        <f t="shared" si="5"/>
        <v>2080</v>
      </c>
      <c r="N17" s="3">
        <f t="shared" si="5"/>
        <v>2386</v>
      </c>
      <c r="O17" s="3">
        <f t="shared" si="5"/>
        <v>2317</v>
      </c>
      <c r="P17" s="3">
        <f t="shared" si="5"/>
        <v>1979</v>
      </c>
      <c r="Q17" s="3">
        <f t="shared" si="5"/>
        <v>1239</v>
      </c>
      <c r="R17" s="3">
        <f t="shared" si="5"/>
        <v>1093</v>
      </c>
      <c r="S17" s="3">
        <f t="shared" si="5"/>
        <v>897</v>
      </c>
      <c r="T17" s="3">
        <f t="shared" si="5"/>
        <v>614</v>
      </c>
      <c r="U17" s="3">
        <f t="shared" si="5"/>
        <v>321</v>
      </c>
      <c r="V17" s="3">
        <f t="shared" si="5"/>
        <v>121</v>
      </c>
      <c r="W17" s="3">
        <f t="shared" si="5"/>
        <v>8</v>
      </c>
      <c r="X17" s="3">
        <f t="shared" si="5"/>
        <v>1</v>
      </c>
    </row>
    <row r="18" spans="1:25" ht="24.9" customHeight="1">
      <c r="A18" s="17"/>
      <c r="B18" s="13" t="s">
        <v>17</v>
      </c>
      <c r="C18" s="2">
        <f>SUM(D18:X18)</f>
        <v>13016</v>
      </c>
      <c r="D18" s="3">
        <v>374</v>
      </c>
      <c r="E18" s="3">
        <v>392</v>
      </c>
      <c r="F18" s="3">
        <v>565</v>
      </c>
      <c r="G18" s="3">
        <v>717</v>
      </c>
      <c r="H18" s="3">
        <v>846</v>
      </c>
      <c r="I18" s="3">
        <v>917</v>
      </c>
      <c r="J18" s="3">
        <v>994</v>
      </c>
      <c r="K18" s="3">
        <v>860</v>
      </c>
      <c r="L18" s="3">
        <v>933</v>
      </c>
      <c r="M18" s="3">
        <v>1027</v>
      </c>
      <c r="N18" s="3">
        <v>1195</v>
      </c>
      <c r="O18" s="3">
        <v>1186</v>
      </c>
      <c r="P18" s="3">
        <v>1005</v>
      </c>
      <c r="Q18" s="3">
        <v>624</v>
      </c>
      <c r="R18" s="3">
        <v>498</v>
      </c>
      <c r="S18" s="3">
        <v>387</v>
      </c>
      <c r="T18" s="3">
        <v>281</v>
      </c>
      <c r="U18" s="3">
        <v>156</v>
      </c>
      <c r="V18" s="3">
        <v>55</v>
      </c>
      <c r="W18" s="3">
        <v>3</v>
      </c>
      <c r="X18" s="3">
        <v>1</v>
      </c>
    </row>
    <row r="19" spans="1:25" ht="24.9" customHeight="1">
      <c r="A19" s="18"/>
      <c r="B19" s="14" t="s">
        <v>18</v>
      </c>
      <c r="C19" s="2">
        <f>SUM(D19:X19)</f>
        <v>13052</v>
      </c>
      <c r="D19" s="3">
        <v>378</v>
      </c>
      <c r="E19" s="3">
        <v>368</v>
      </c>
      <c r="F19" s="3">
        <v>548</v>
      </c>
      <c r="G19" s="3">
        <v>724</v>
      </c>
      <c r="H19" s="3">
        <v>777</v>
      </c>
      <c r="I19" s="3">
        <v>872</v>
      </c>
      <c r="J19" s="3">
        <v>974</v>
      </c>
      <c r="K19" s="3">
        <v>888</v>
      </c>
      <c r="L19" s="3">
        <v>885</v>
      </c>
      <c r="M19" s="3">
        <v>1053</v>
      </c>
      <c r="N19" s="3">
        <v>1191</v>
      </c>
      <c r="O19" s="3">
        <v>1131</v>
      </c>
      <c r="P19" s="3">
        <v>974</v>
      </c>
      <c r="Q19" s="3">
        <v>615</v>
      </c>
      <c r="R19" s="3">
        <v>595</v>
      </c>
      <c r="S19" s="3">
        <v>510</v>
      </c>
      <c r="T19" s="3">
        <v>333</v>
      </c>
      <c r="U19" s="3">
        <v>165</v>
      </c>
      <c r="V19" s="3">
        <v>66</v>
      </c>
      <c r="W19" s="3">
        <v>5</v>
      </c>
      <c r="X19" s="15">
        <v>0</v>
      </c>
      <c r="Y19" s="5" t="s">
        <v>20</v>
      </c>
    </row>
    <row r="20" spans="1:25" ht="24.9" customHeight="1">
      <c r="A20" s="16" t="s">
        <v>8</v>
      </c>
      <c r="B20" s="12" t="s">
        <v>1</v>
      </c>
      <c r="C20" s="6">
        <f>SUM(C21:C22)</f>
        <v>26021</v>
      </c>
      <c r="D20" s="6">
        <f t="shared" ref="D20:X20" si="6">SUM(D21:D22)</f>
        <v>746</v>
      </c>
      <c r="E20" s="6">
        <f t="shared" si="6"/>
        <v>758</v>
      </c>
      <c r="F20" s="6">
        <f t="shared" si="6"/>
        <v>1100</v>
      </c>
      <c r="G20" s="6">
        <f t="shared" si="6"/>
        <v>1444</v>
      </c>
      <c r="H20" s="6">
        <f t="shared" si="6"/>
        <v>1609</v>
      </c>
      <c r="I20" s="6">
        <f t="shared" si="6"/>
        <v>1775</v>
      </c>
      <c r="J20" s="6">
        <f t="shared" si="6"/>
        <v>1977</v>
      </c>
      <c r="K20" s="6">
        <f t="shared" si="6"/>
        <v>1742</v>
      </c>
      <c r="L20" s="6">
        <f t="shared" si="6"/>
        <v>1792</v>
      </c>
      <c r="M20" s="6">
        <f t="shared" si="6"/>
        <v>2087</v>
      </c>
      <c r="N20" s="6">
        <f t="shared" si="6"/>
        <v>2396</v>
      </c>
      <c r="O20" s="6">
        <f t="shared" si="6"/>
        <v>2303</v>
      </c>
      <c r="P20" s="6">
        <f t="shared" si="6"/>
        <v>1988</v>
      </c>
      <c r="Q20" s="6">
        <f t="shared" si="6"/>
        <v>1243</v>
      </c>
      <c r="R20" s="6">
        <f t="shared" si="6"/>
        <v>1091</v>
      </c>
      <c r="S20" s="6">
        <f t="shared" si="6"/>
        <v>897</v>
      </c>
      <c r="T20" s="6">
        <f t="shared" si="6"/>
        <v>626</v>
      </c>
      <c r="U20" s="6">
        <f t="shared" si="6"/>
        <v>316</v>
      </c>
      <c r="V20" s="6">
        <f t="shared" si="6"/>
        <v>121</v>
      </c>
      <c r="W20" s="6">
        <f t="shared" si="6"/>
        <v>9</v>
      </c>
      <c r="X20" s="6">
        <f t="shared" si="6"/>
        <v>1</v>
      </c>
    </row>
    <row r="21" spans="1:25" ht="24.9" customHeight="1">
      <c r="A21" s="17"/>
      <c r="B21" s="13" t="s">
        <v>17</v>
      </c>
      <c r="C21" s="2">
        <f>SUM(D21:X21)</f>
        <v>12984</v>
      </c>
      <c r="D21" s="6">
        <v>370</v>
      </c>
      <c r="E21" s="6">
        <v>389</v>
      </c>
      <c r="F21" s="6">
        <v>556</v>
      </c>
      <c r="G21" s="6">
        <v>724</v>
      </c>
      <c r="H21" s="6">
        <v>836</v>
      </c>
      <c r="I21" s="6">
        <v>906</v>
      </c>
      <c r="J21" s="6">
        <v>1004</v>
      </c>
      <c r="K21" s="6">
        <v>855</v>
      </c>
      <c r="L21" s="6">
        <v>922</v>
      </c>
      <c r="M21" s="6">
        <v>1026</v>
      </c>
      <c r="N21" s="6">
        <v>1195</v>
      </c>
      <c r="O21" s="6">
        <v>1183</v>
      </c>
      <c r="P21" s="6">
        <v>1012</v>
      </c>
      <c r="Q21" s="6">
        <v>624</v>
      </c>
      <c r="R21" s="6">
        <v>499</v>
      </c>
      <c r="S21" s="6">
        <v>383</v>
      </c>
      <c r="T21" s="6">
        <v>288</v>
      </c>
      <c r="U21" s="6">
        <v>154</v>
      </c>
      <c r="V21" s="6">
        <v>54</v>
      </c>
      <c r="W21" s="6">
        <v>3</v>
      </c>
      <c r="X21" s="6">
        <v>1</v>
      </c>
    </row>
    <row r="22" spans="1:25" ht="24.9" customHeight="1">
      <c r="A22" s="18"/>
      <c r="B22" s="14" t="s">
        <v>18</v>
      </c>
      <c r="C22" s="2">
        <f>SUM(D22:X22)</f>
        <v>13037</v>
      </c>
      <c r="D22" s="6">
        <v>376</v>
      </c>
      <c r="E22" s="6">
        <v>369</v>
      </c>
      <c r="F22" s="6">
        <v>544</v>
      </c>
      <c r="G22" s="6">
        <v>720</v>
      </c>
      <c r="H22" s="6">
        <v>773</v>
      </c>
      <c r="I22" s="6">
        <v>869</v>
      </c>
      <c r="J22" s="6">
        <v>973</v>
      </c>
      <c r="K22" s="6">
        <v>887</v>
      </c>
      <c r="L22" s="6">
        <v>870</v>
      </c>
      <c r="M22" s="6">
        <v>1061</v>
      </c>
      <c r="N22" s="6">
        <v>1201</v>
      </c>
      <c r="O22" s="6">
        <v>1120</v>
      </c>
      <c r="P22" s="6">
        <v>976</v>
      </c>
      <c r="Q22" s="6">
        <v>619</v>
      </c>
      <c r="R22" s="6">
        <v>592</v>
      </c>
      <c r="S22" s="6">
        <v>514</v>
      </c>
      <c r="T22" s="6">
        <v>338</v>
      </c>
      <c r="U22" s="6">
        <v>162</v>
      </c>
      <c r="V22" s="6">
        <v>67</v>
      </c>
      <c r="W22" s="6">
        <v>6</v>
      </c>
      <c r="X22" s="15">
        <v>0</v>
      </c>
    </row>
    <row r="23" spans="1:25" ht="24.9" customHeight="1">
      <c r="A23" s="16" t="s">
        <v>9</v>
      </c>
      <c r="B23" s="12" t="s">
        <v>1</v>
      </c>
      <c r="C23" s="3">
        <f>SUM(C24:C25)</f>
        <v>26015</v>
      </c>
      <c r="D23" s="3">
        <f t="shared" ref="D23:X23" si="7">SUM(D24:D25)</f>
        <v>737</v>
      </c>
      <c r="E23" s="3">
        <f t="shared" si="7"/>
        <v>763</v>
      </c>
      <c r="F23" s="3">
        <f t="shared" si="7"/>
        <v>1091</v>
      </c>
      <c r="G23" s="3">
        <f t="shared" si="7"/>
        <v>1430</v>
      </c>
      <c r="H23" s="3">
        <f t="shared" si="7"/>
        <v>1621</v>
      </c>
      <c r="I23" s="3">
        <f t="shared" si="7"/>
        <v>1766</v>
      </c>
      <c r="J23" s="3">
        <f t="shared" si="7"/>
        <v>1985</v>
      </c>
      <c r="K23" s="3">
        <f t="shared" si="7"/>
        <v>1742</v>
      </c>
      <c r="L23" s="3">
        <f t="shared" si="7"/>
        <v>1776</v>
      </c>
      <c r="M23" s="3">
        <f t="shared" si="7"/>
        <v>2076</v>
      </c>
      <c r="N23" s="3">
        <f t="shared" si="7"/>
        <v>2396</v>
      </c>
      <c r="O23" s="3">
        <f t="shared" si="7"/>
        <v>2306</v>
      </c>
      <c r="P23" s="3">
        <f t="shared" si="7"/>
        <v>1993</v>
      </c>
      <c r="Q23" s="3">
        <f t="shared" si="7"/>
        <v>1256</v>
      </c>
      <c r="R23" s="3">
        <f t="shared" si="7"/>
        <v>1098</v>
      </c>
      <c r="S23" s="3">
        <f t="shared" si="7"/>
        <v>900</v>
      </c>
      <c r="T23" s="3">
        <f t="shared" si="7"/>
        <v>625</v>
      </c>
      <c r="U23" s="3">
        <f t="shared" si="7"/>
        <v>322</v>
      </c>
      <c r="V23" s="3">
        <f t="shared" si="7"/>
        <v>121</v>
      </c>
      <c r="W23" s="3">
        <f t="shared" si="7"/>
        <v>10</v>
      </c>
      <c r="X23" s="3">
        <f t="shared" si="7"/>
        <v>1</v>
      </c>
    </row>
    <row r="24" spans="1:25" ht="24.9" customHeight="1">
      <c r="A24" s="17"/>
      <c r="B24" s="13" t="s">
        <v>17</v>
      </c>
      <c r="C24" s="2">
        <f>SUM(D24:X24)</f>
        <v>12977</v>
      </c>
      <c r="D24" s="3">
        <v>370</v>
      </c>
      <c r="E24" s="3">
        <v>386</v>
      </c>
      <c r="F24" s="3">
        <v>556</v>
      </c>
      <c r="G24" s="3">
        <v>710</v>
      </c>
      <c r="H24" s="3">
        <v>844</v>
      </c>
      <c r="I24" s="3">
        <v>904</v>
      </c>
      <c r="J24" s="3">
        <v>1006</v>
      </c>
      <c r="K24" s="3">
        <v>859</v>
      </c>
      <c r="L24" s="3">
        <v>912</v>
      </c>
      <c r="M24" s="3">
        <v>1018</v>
      </c>
      <c r="N24" s="3">
        <v>1193</v>
      </c>
      <c r="O24" s="3">
        <v>1192</v>
      </c>
      <c r="P24" s="3">
        <v>1014</v>
      </c>
      <c r="Q24" s="3">
        <v>624</v>
      </c>
      <c r="R24" s="3">
        <v>503</v>
      </c>
      <c r="S24" s="3">
        <v>385</v>
      </c>
      <c r="T24" s="3">
        <v>286</v>
      </c>
      <c r="U24" s="3">
        <v>156</v>
      </c>
      <c r="V24" s="3">
        <v>54</v>
      </c>
      <c r="W24" s="3">
        <v>4</v>
      </c>
      <c r="X24" s="3">
        <v>1</v>
      </c>
      <c r="Y24" s="5" t="s">
        <v>19</v>
      </c>
    </row>
    <row r="25" spans="1:25" ht="24.9" customHeight="1">
      <c r="A25" s="18"/>
      <c r="B25" s="14" t="s">
        <v>18</v>
      </c>
      <c r="C25" s="2">
        <f>SUM(D25:X25)</f>
        <v>13038</v>
      </c>
      <c r="D25" s="3">
        <v>367</v>
      </c>
      <c r="E25" s="3">
        <v>377</v>
      </c>
      <c r="F25" s="3">
        <v>535</v>
      </c>
      <c r="G25" s="3">
        <v>720</v>
      </c>
      <c r="H25" s="3">
        <v>777</v>
      </c>
      <c r="I25" s="3">
        <v>862</v>
      </c>
      <c r="J25" s="3">
        <v>979</v>
      </c>
      <c r="K25" s="3">
        <v>883</v>
      </c>
      <c r="L25" s="3">
        <v>864</v>
      </c>
      <c r="M25" s="3">
        <v>1058</v>
      </c>
      <c r="N25" s="3">
        <v>1203</v>
      </c>
      <c r="O25" s="3">
        <v>1114</v>
      </c>
      <c r="P25" s="3">
        <v>979</v>
      </c>
      <c r="Q25" s="3">
        <v>632</v>
      </c>
      <c r="R25" s="3">
        <v>595</v>
      </c>
      <c r="S25" s="3">
        <v>515</v>
      </c>
      <c r="T25" s="3">
        <v>339</v>
      </c>
      <c r="U25" s="3">
        <v>166</v>
      </c>
      <c r="V25" s="3">
        <v>67</v>
      </c>
      <c r="W25" s="3">
        <v>6</v>
      </c>
      <c r="X25" s="15">
        <v>0</v>
      </c>
    </row>
    <row r="26" spans="1:25" ht="24.9" customHeight="1">
      <c r="A26" s="16" t="s">
        <v>10</v>
      </c>
      <c r="B26" s="12" t="s">
        <v>1</v>
      </c>
      <c r="C26" s="6">
        <f t="shared" ref="C26:X26" si="8">SUM(C27:C28)</f>
        <v>25931</v>
      </c>
      <c r="D26" s="6">
        <f t="shared" si="8"/>
        <v>734</v>
      </c>
      <c r="E26" s="6">
        <f t="shared" si="8"/>
        <v>765</v>
      </c>
      <c r="F26" s="6">
        <f t="shared" si="8"/>
        <v>1067</v>
      </c>
      <c r="G26" s="6">
        <f t="shared" si="8"/>
        <v>1426</v>
      </c>
      <c r="H26" s="6">
        <f t="shared" si="8"/>
        <v>1605</v>
      </c>
      <c r="I26" s="6">
        <f t="shared" si="8"/>
        <v>1767</v>
      </c>
      <c r="J26" s="6">
        <f t="shared" si="8"/>
        <v>1954</v>
      </c>
      <c r="K26" s="6">
        <f t="shared" si="8"/>
        <v>1743</v>
      </c>
      <c r="L26" s="6">
        <f t="shared" si="8"/>
        <v>1761</v>
      </c>
      <c r="M26" s="6">
        <f t="shared" si="8"/>
        <v>2078</v>
      </c>
      <c r="N26" s="6">
        <f t="shared" si="8"/>
        <v>2370</v>
      </c>
      <c r="O26" s="6">
        <f t="shared" si="8"/>
        <v>2319</v>
      </c>
      <c r="P26" s="6">
        <f t="shared" si="8"/>
        <v>1992</v>
      </c>
      <c r="Q26" s="6">
        <f t="shared" si="8"/>
        <v>1264</v>
      </c>
      <c r="R26" s="6">
        <f t="shared" si="8"/>
        <v>1083</v>
      </c>
      <c r="S26" s="6">
        <f t="shared" si="8"/>
        <v>912</v>
      </c>
      <c r="T26" s="6">
        <f t="shared" si="8"/>
        <v>631</v>
      </c>
      <c r="U26" s="6">
        <f t="shared" si="8"/>
        <v>328</v>
      </c>
      <c r="V26" s="6">
        <f t="shared" si="8"/>
        <v>119</v>
      </c>
      <c r="W26" s="6">
        <f t="shared" si="8"/>
        <v>12</v>
      </c>
      <c r="X26" s="6">
        <f t="shared" si="8"/>
        <v>1</v>
      </c>
    </row>
    <row r="27" spans="1:25" ht="24.9" customHeight="1">
      <c r="A27" s="17"/>
      <c r="B27" s="13" t="s">
        <v>17</v>
      </c>
      <c r="C27" s="2">
        <f>SUM(D27:X27)</f>
        <v>12942</v>
      </c>
      <c r="D27" s="6">
        <v>376</v>
      </c>
      <c r="E27" s="6">
        <v>383</v>
      </c>
      <c r="F27" s="6">
        <v>540</v>
      </c>
      <c r="G27" s="6">
        <v>705</v>
      </c>
      <c r="H27" s="6">
        <v>840</v>
      </c>
      <c r="I27" s="6">
        <v>908</v>
      </c>
      <c r="J27" s="6">
        <v>981</v>
      </c>
      <c r="K27" s="6">
        <v>868</v>
      </c>
      <c r="L27" s="6">
        <v>906</v>
      </c>
      <c r="M27" s="6">
        <v>1023</v>
      </c>
      <c r="N27" s="6">
        <v>1176</v>
      </c>
      <c r="O27" s="6">
        <v>1201</v>
      </c>
      <c r="P27" s="6">
        <v>1017</v>
      </c>
      <c r="Q27" s="6">
        <v>626</v>
      </c>
      <c r="R27" s="6">
        <v>498</v>
      </c>
      <c r="S27" s="6">
        <v>391</v>
      </c>
      <c r="T27" s="6">
        <v>288</v>
      </c>
      <c r="U27" s="6">
        <v>158</v>
      </c>
      <c r="V27" s="6">
        <v>51</v>
      </c>
      <c r="W27" s="6">
        <v>5</v>
      </c>
      <c r="X27" s="3">
        <v>1</v>
      </c>
    </row>
    <row r="28" spans="1:25" ht="24.9" customHeight="1">
      <c r="A28" s="18"/>
      <c r="B28" s="14" t="s">
        <v>18</v>
      </c>
      <c r="C28" s="2">
        <f>SUM(D28:X28)</f>
        <v>12989</v>
      </c>
      <c r="D28" s="6">
        <v>358</v>
      </c>
      <c r="E28" s="6">
        <v>382</v>
      </c>
      <c r="F28" s="6">
        <v>527</v>
      </c>
      <c r="G28" s="6">
        <v>721</v>
      </c>
      <c r="H28" s="6">
        <v>765</v>
      </c>
      <c r="I28" s="6">
        <v>859</v>
      </c>
      <c r="J28" s="6">
        <v>973</v>
      </c>
      <c r="K28" s="6">
        <v>875</v>
      </c>
      <c r="L28" s="6">
        <v>855</v>
      </c>
      <c r="M28" s="6">
        <v>1055</v>
      </c>
      <c r="N28" s="6">
        <v>1194</v>
      </c>
      <c r="O28" s="6">
        <v>1118</v>
      </c>
      <c r="P28" s="6">
        <v>975</v>
      </c>
      <c r="Q28" s="6">
        <v>638</v>
      </c>
      <c r="R28" s="6">
        <v>585</v>
      </c>
      <c r="S28" s="6">
        <v>521</v>
      </c>
      <c r="T28" s="6">
        <v>343</v>
      </c>
      <c r="U28" s="6">
        <v>170</v>
      </c>
      <c r="V28" s="6">
        <v>68</v>
      </c>
      <c r="W28" s="6">
        <v>7</v>
      </c>
      <c r="X28" s="15">
        <v>0</v>
      </c>
    </row>
    <row r="29" spans="1:25" ht="24.9" customHeight="1">
      <c r="A29" s="16" t="s">
        <v>11</v>
      </c>
      <c r="B29" s="12" t="s">
        <v>1</v>
      </c>
      <c r="C29" s="3">
        <f>SUM(C30:C31)</f>
        <v>25904</v>
      </c>
      <c r="D29" s="3">
        <f t="shared" ref="D29:X29" si="9">SUM(D30:D31)</f>
        <v>738</v>
      </c>
      <c r="E29" s="3">
        <f t="shared" si="9"/>
        <v>759</v>
      </c>
      <c r="F29" s="3">
        <f t="shared" si="9"/>
        <v>1067</v>
      </c>
      <c r="G29" s="3">
        <f t="shared" si="9"/>
        <v>1418</v>
      </c>
      <c r="H29" s="3">
        <f t="shared" si="9"/>
        <v>1583</v>
      </c>
      <c r="I29" s="3">
        <f t="shared" si="9"/>
        <v>1780</v>
      </c>
      <c r="J29" s="3">
        <f t="shared" si="9"/>
        <v>1939</v>
      </c>
      <c r="K29" s="3">
        <f t="shared" si="9"/>
        <v>1742</v>
      </c>
      <c r="L29" s="3">
        <f t="shared" si="9"/>
        <v>1766</v>
      </c>
      <c r="M29" s="3">
        <f t="shared" si="9"/>
        <v>2069</v>
      </c>
      <c r="N29" s="3">
        <f t="shared" si="9"/>
        <v>2369</v>
      </c>
      <c r="O29" s="3">
        <f t="shared" si="9"/>
        <v>2310</v>
      </c>
      <c r="P29" s="3">
        <f t="shared" si="9"/>
        <v>2006</v>
      </c>
      <c r="Q29" s="3">
        <f t="shared" si="9"/>
        <v>1275</v>
      </c>
      <c r="R29" s="3">
        <f t="shared" si="9"/>
        <v>1085</v>
      </c>
      <c r="S29" s="3">
        <f t="shared" si="9"/>
        <v>900</v>
      </c>
      <c r="T29" s="3">
        <f t="shared" si="9"/>
        <v>634</v>
      </c>
      <c r="U29" s="3">
        <f t="shared" si="9"/>
        <v>331</v>
      </c>
      <c r="V29" s="3">
        <f t="shared" si="9"/>
        <v>118</v>
      </c>
      <c r="W29" s="3">
        <f t="shared" si="9"/>
        <v>14</v>
      </c>
      <c r="X29" s="3">
        <f t="shared" si="9"/>
        <v>1</v>
      </c>
    </row>
    <row r="30" spans="1:25" ht="24.9" customHeight="1">
      <c r="A30" s="17"/>
      <c r="B30" s="13" t="s">
        <v>17</v>
      </c>
      <c r="C30" s="2">
        <f>SUM(D30:X30)</f>
        <v>12916</v>
      </c>
      <c r="D30" s="3">
        <v>377</v>
      </c>
      <c r="E30" s="3">
        <v>377</v>
      </c>
      <c r="F30" s="3">
        <v>539</v>
      </c>
      <c r="G30" s="3">
        <v>701</v>
      </c>
      <c r="H30" s="3">
        <v>825</v>
      </c>
      <c r="I30" s="3">
        <v>915</v>
      </c>
      <c r="J30" s="3">
        <v>978</v>
      </c>
      <c r="K30" s="3">
        <v>859</v>
      </c>
      <c r="L30" s="3">
        <v>915</v>
      </c>
      <c r="M30" s="3">
        <v>1012</v>
      </c>
      <c r="N30" s="3">
        <v>1175</v>
      </c>
      <c r="O30" s="3">
        <v>1194</v>
      </c>
      <c r="P30" s="3">
        <v>1027</v>
      </c>
      <c r="Q30" s="3">
        <v>633</v>
      </c>
      <c r="R30" s="3">
        <v>496</v>
      </c>
      <c r="S30" s="3">
        <v>387</v>
      </c>
      <c r="T30" s="3">
        <v>287</v>
      </c>
      <c r="U30" s="3">
        <v>160</v>
      </c>
      <c r="V30" s="3">
        <v>53</v>
      </c>
      <c r="W30" s="3">
        <v>5</v>
      </c>
      <c r="X30" s="3">
        <v>1</v>
      </c>
    </row>
    <row r="31" spans="1:25" ht="24.9" customHeight="1">
      <c r="A31" s="18"/>
      <c r="B31" s="14" t="s">
        <v>18</v>
      </c>
      <c r="C31" s="2">
        <f>SUM(D31:X31)</f>
        <v>12988</v>
      </c>
      <c r="D31" s="3">
        <v>361</v>
      </c>
      <c r="E31" s="3">
        <v>382</v>
      </c>
      <c r="F31" s="3">
        <v>528</v>
      </c>
      <c r="G31" s="3">
        <v>717</v>
      </c>
      <c r="H31" s="3">
        <v>758</v>
      </c>
      <c r="I31" s="3">
        <v>865</v>
      </c>
      <c r="J31" s="3">
        <v>961</v>
      </c>
      <c r="K31" s="3">
        <v>883</v>
      </c>
      <c r="L31" s="3">
        <v>851</v>
      </c>
      <c r="M31" s="3">
        <v>1057</v>
      </c>
      <c r="N31" s="3">
        <v>1194</v>
      </c>
      <c r="O31" s="3">
        <v>1116</v>
      </c>
      <c r="P31" s="3">
        <v>979</v>
      </c>
      <c r="Q31" s="3">
        <v>642</v>
      </c>
      <c r="R31" s="3">
        <v>589</v>
      </c>
      <c r="S31" s="3">
        <v>513</v>
      </c>
      <c r="T31" s="3">
        <v>347</v>
      </c>
      <c r="U31" s="3">
        <v>171</v>
      </c>
      <c r="V31" s="3">
        <v>65</v>
      </c>
      <c r="W31" s="3">
        <v>9</v>
      </c>
      <c r="X31" s="15">
        <v>0</v>
      </c>
    </row>
    <row r="32" spans="1:25" ht="24.9" customHeight="1">
      <c r="A32" s="16" t="s">
        <v>12</v>
      </c>
      <c r="B32" s="12" t="s">
        <v>1</v>
      </c>
      <c r="C32" s="3">
        <f>SUM(C33:C34)</f>
        <v>25904</v>
      </c>
      <c r="D32" s="3">
        <f t="shared" ref="D32:X32" si="10">SUM(D33:D34)</f>
        <v>741</v>
      </c>
      <c r="E32" s="3">
        <f t="shared" si="10"/>
        <v>757</v>
      </c>
      <c r="F32" s="3">
        <f t="shared" si="10"/>
        <v>1065</v>
      </c>
      <c r="G32" s="3">
        <f t="shared" si="10"/>
        <v>1414</v>
      </c>
      <c r="H32" s="3">
        <f t="shared" si="10"/>
        <v>1576</v>
      </c>
      <c r="I32" s="3">
        <f t="shared" si="10"/>
        <v>1762</v>
      </c>
      <c r="J32" s="3">
        <f t="shared" si="10"/>
        <v>1941</v>
      </c>
      <c r="K32" s="3">
        <f t="shared" si="10"/>
        <v>1759</v>
      </c>
      <c r="L32" s="3">
        <f t="shared" si="10"/>
        <v>1754</v>
      </c>
      <c r="M32" s="3">
        <f t="shared" si="10"/>
        <v>2050</v>
      </c>
      <c r="N32" s="3">
        <f t="shared" si="10"/>
        <v>2374</v>
      </c>
      <c r="O32" s="3">
        <f t="shared" si="10"/>
        <v>2312</v>
      </c>
      <c r="P32" s="3">
        <f t="shared" si="10"/>
        <v>2027</v>
      </c>
      <c r="Q32" s="3">
        <f t="shared" si="10"/>
        <v>1268</v>
      </c>
      <c r="R32" s="3">
        <f t="shared" si="10"/>
        <v>1091</v>
      </c>
      <c r="S32" s="3">
        <f t="shared" si="10"/>
        <v>910</v>
      </c>
      <c r="T32" s="3">
        <f t="shared" si="10"/>
        <v>632</v>
      </c>
      <c r="U32" s="3">
        <f t="shared" si="10"/>
        <v>340</v>
      </c>
      <c r="V32" s="3">
        <f t="shared" si="10"/>
        <v>114</v>
      </c>
      <c r="W32" s="3">
        <f t="shared" si="10"/>
        <v>16</v>
      </c>
      <c r="X32" s="3">
        <f t="shared" si="10"/>
        <v>1</v>
      </c>
    </row>
    <row r="33" spans="1:24" ht="24.9" customHeight="1">
      <c r="A33" s="17"/>
      <c r="B33" s="13" t="s">
        <v>17</v>
      </c>
      <c r="C33" s="2">
        <f>SUM(D33:X33)</f>
        <v>12918</v>
      </c>
      <c r="D33" s="3">
        <v>382</v>
      </c>
      <c r="E33" s="3">
        <v>373</v>
      </c>
      <c r="F33" s="3">
        <v>539</v>
      </c>
      <c r="G33" s="3">
        <v>699</v>
      </c>
      <c r="H33" s="3">
        <v>814</v>
      </c>
      <c r="I33" s="3">
        <v>912</v>
      </c>
      <c r="J33" s="3">
        <v>979</v>
      </c>
      <c r="K33" s="3">
        <v>870</v>
      </c>
      <c r="L33" s="3">
        <v>900</v>
      </c>
      <c r="M33" s="3">
        <v>1010</v>
      </c>
      <c r="N33" s="3">
        <v>1175</v>
      </c>
      <c r="O33" s="3">
        <v>1194</v>
      </c>
      <c r="P33" s="3">
        <v>1037</v>
      </c>
      <c r="Q33" s="3">
        <v>634</v>
      </c>
      <c r="R33" s="3">
        <v>491</v>
      </c>
      <c r="S33" s="3">
        <v>398</v>
      </c>
      <c r="T33" s="3">
        <v>288</v>
      </c>
      <c r="U33" s="3">
        <v>164</v>
      </c>
      <c r="V33" s="3">
        <v>52</v>
      </c>
      <c r="W33" s="3">
        <v>6</v>
      </c>
      <c r="X33" s="3">
        <v>1</v>
      </c>
    </row>
    <row r="34" spans="1:24" ht="24.9" customHeight="1">
      <c r="A34" s="18"/>
      <c r="B34" s="14" t="s">
        <v>18</v>
      </c>
      <c r="C34" s="2">
        <f>SUM(D34:X34)</f>
        <v>12986</v>
      </c>
      <c r="D34" s="3">
        <v>359</v>
      </c>
      <c r="E34" s="3">
        <v>384</v>
      </c>
      <c r="F34" s="3">
        <v>526</v>
      </c>
      <c r="G34" s="3">
        <v>715</v>
      </c>
      <c r="H34" s="3">
        <v>762</v>
      </c>
      <c r="I34" s="3">
        <v>850</v>
      </c>
      <c r="J34" s="3">
        <v>962</v>
      </c>
      <c r="K34" s="3">
        <v>889</v>
      </c>
      <c r="L34" s="3">
        <v>854</v>
      </c>
      <c r="M34" s="3">
        <v>1040</v>
      </c>
      <c r="N34" s="3">
        <v>1199</v>
      </c>
      <c r="O34" s="3">
        <v>1118</v>
      </c>
      <c r="P34" s="3">
        <v>990</v>
      </c>
      <c r="Q34" s="3">
        <v>634</v>
      </c>
      <c r="R34" s="3">
        <v>600</v>
      </c>
      <c r="S34" s="3">
        <v>512</v>
      </c>
      <c r="T34" s="3">
        <v>344</v>
      </c>
      <c r="U34" s="3">
        <v>176</v>
      </c>
      <c r="V34" s="3">
        <v>62</v>
      </c>
      <c r="W34" s="3">
        <v>10</v>
      </c>
      <c r="X34" s="15">
        <v>0</v>
      </c>
    </row>
    <row r="35" spans="1:24" ht="24.9" customHeight="1">
      <c r="A35" s="16" t="s">
        <v>13</v>
      </c>
      <c r="B35" s="12" t="s">
        <v>1</v>
      </c>
      <c r="C35" s="6">
        <f>SUM(C36:C37)</f>
        <v>25847</v>
      </c>
      <c r="D35" s="6">
        <f t="shared" ref="D35:X35" si="11">SUM(D36:D37)</f>
        <v>754</v>
      </c>
      <c r="E35" s="6">
        <f t="shared" si="11"/>
        <v>757</v>
      </c>
      <c r="F35" s="6">
        <f t="shared" si="11"/>
        <v>1050</v>
      </c>
      <c r="G35" s="6">
        <f t="shared" si="11"/>
        <v>1401</v>
      </c>
      <c r="H35" s="6">
        <f t="shared" si="11"/>
        <v>1554</v>
      </c>
      <c r="I35" s="6">
        <f t="shared" si="11"/>
        <v>1775</v>
      </c>
      <c r="J35" s="6">
        <f t="shared" si="11"/>
        <v>1933</v>
      </c>
      <c r="K35" s="6">
        <f t="shared" si="11"/>
        <v>1761</v>
      </c>
      <c r="L35" s="6">
        <f t="shared" si="11"/>
        <v>1748</v>
      </c>
      <c r="M35" s="6">
        <f t="shared" si="11"/>
        <v>2036</v>
      </c>
      <c r="N35" s="6">
        <f t="shared" si="11"/>
        <v>2367</v>
      </c>
      <c r="O35" s="6">
        <f t="shared" si="11"/>
        <v>2302</v>
      </c>
      <c r="P35" s="6">
        <f t="shared" si="11"/>
        <v>2042</v>
      </c>
      <c r="Q35" s="6">
        <f t="shared" si="11"/>
        <v>1274</v>
      </c>
      <c r="R35" s="6">
        <f t="shared" si="11"/>
        <v>1078</v>
      </c>
      <c r="S35" s="6">
        <f t="shared" si="11"/>
        <v>913</v>
      </c>
      <c r="T35" s="6">
        <f t="shared" si="11"/>
        <v>631</v>
      </c>
      <c r="U35" s="6">
        <f t="shared" si="11"/>
        <v>339</v>
      </c>
      <c r="V35" s="6">
        <f t="shared" si="11"/>
        <v>116</v>
      </c>
      <c r="W35" s="6">
        <f t="shared" si="11"/>
        <v>15</v>
      </c>
      <c r="X35" s="6">
        <f t="shared" si="11"/>
        <v>1</v>
      </c>
    </row>
    <row r="36" spans="1:24" ht="24.9" customHeight="1">
      <c r="A36" s="17"/>
      <c r="B36" s="13" t="s">
        <v>17</v>
      </c>
      <c r="C36" s="2">
        <f>SUM(D36:X36)</f>
        <v>12892</v>
      </c>
      <c r="D36" s="2">
        <v>387</v>
      </c>
      <c r="E36" s="6">
        <v>375</v>
      </c>
      <c r="F36" s="6">
        <v>538</v>
      </c>
      <c r="G36" s="6">
        <v>688</v>
      </c>
      <c r="H36" s="6">
        <v>798</v>
      </c>
      <c r="I36" s="6">
        <v>919</v>
      </c>
      <c r="J36" s="6">
        <v>981</v>
      </c>
      <c r="K36" s="6">
        <v>869</v>
      </c>
      <c r="L36" s="6">
        <v>899</v>
      </c>
      <c r="M36" s="6">
        <v>1005</v>
      </c>
      <c r="N36" s="6">
        <v>1166</v>
      </c>
      <c r="O36" s="6">
        <v>1183</v>
      </c>
      <c r="P36" s="6">
        <v>1049</v>
      </c>
      <c r="Q36" s="6">
        <v>639</v>
      </c>
      <c r="R36" s="6">
        <v>486</v>
      </c>
      <c r="S36" s="6">
        <v>399</v>
      </c>
      <c r="T36" s="6">
        <v>289</v>
      </c>
      <c r="U36" s="6">
        <v>163</v>
      </c>
      <c r="V36" s="6">
        <v>53</v>
      </c>
      <c r="W36" s="6">
        <v>5</v>
      </c>
      <c r="X36" s="6">
        <v>1</v>
      </c>
    </row>
    <row r="37" spans="1:24" ht="24.9" customHeight="1">
      <c r="A37" s="18"/>
      <c r="B37" s="14" t="s">
        <v>18</v>
      </c>
      <c r="C37" s="2">
        <f>SUM(D37:X37)</f>
        <v>12955</v>
      </c>
      <c r="D37" s="2">
        <v>367</v>
      </c>
      <c r="E37" s="6">
        <v>382</v>
      </c>
      <c r="F37" s="6">
        <v>512</v>
      </c>
      <c r="G37" s="6">
        <v>713</v>
      </c>
      <c r="H37" s="6">
        <v>756</v>
      </c>
      <c r="I37" s="6">
        <v>856</v>
      </c>
      <c r="J37" s="6">
        <v>952</v>
      </c>
      <c r="K37" s="6">
        <v>892</v>
      </c>
      <c r="L37" s="6">
        <v>849</v>
      </c>
      <c r="M37" s="6">
        <v>1031</v>
      </c>
      <c r="N37" s="6">
        <v>1201</v>
      </c>
      <c r="O37" s="6">
        <v>1119</v>
      </c>
      <c r="P37" s="6">
        <v>993</v>
      </c>
      <c r="Q37" s="6">
        <v>635</v>
      </c>
      <c r="R37" s="6">
        <v>592</v>
      </c>
      <c r="S37" s="6">
        <v>514</v>
      </c>
      <c r="T37" s="6">
        <v>342</v>
      </c>
      <c r="U37" s="6">
        <v>176</v>
      </c>
      <c r="V37" s="6">
        <v>63</v>
      </c>
      <c r="W37" s="6">
        <v>10</v>
      </c>
      <c r="X37" s="15">
        <v>0</v>
      </c>
    </row>
  </sheetData>
  <mergeCells count="12">
    <mergeCell ref="A2:A4"/>
    <mergeCell ref="A5:A7"/>
    <mergeCell ref="A8:A10"/>
    <mergeCell ref="A11:A13"/>
    <mergeCell ref="A32:A34"/>
    <mergeCell ref="A35:A37"/>
    <mergeCell ref="A14:A16"/>
    <mergeCell ref="A17:A19"/>
    <mergeCell ref="A20:A22"/>
    <mergeCell ref="A23:A25"/>
    <mergeCell ref="A26:A28"/>
    <mergeCell ref="A29:A31"/>
  </mergeCells>
  <phoneticPr fontId="2" type="noConversion"/>
  <conditionalFormatting sqref="A1:XF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77" orientation="landscape" r:id="rId1"/>
  <headerFooter>
    <oddHeader>&amp;C&amp;18高雄市鹽埕區102年度分齡統計表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0"/>
  <sheetViews>
    <sheetView zoomScaleNormal="100" workbookViewId="0">
      <selection activeCell="F13" sqref="F13"/>
    </sheetView>
  </sheetViews>
  <sheetFormatPr defaultRowHeight="16.2"/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  <row r="208" ht="29.25" customHeight="1"/>
    <row r="209" ht="29.25" customHeight="1"/>
    <row r="210" ht="29.25" customHeight="1"/>
    <row r="211" ht="29.25" customHeight="1"/>
    <row r="212" ht="29.2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29.25" customHeight="1"/>
    <row r="228" ht="29.25" customHeight="1"/>
    <row r="229" ht="29.25" customHeight="1"/>
    <row r="230" ht="29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29.25" customHeight="1"/>
    <row r="249" ht="29.25" customHeight="1"/>
    <row r="250" ht="29.25" customHeight="1"/>
    <row r="251" ht="29.25" customHeight="1"/>
    <row r="252" ht="29.25" customHeight="1"/>
    <row r="253" ht="29.25" customHeight="1"/>
    <row r="254" ht="29.25" customHeight="1"/>
    <row r="255" ht="29.25" customHeight="1"/>
    <row r="256" ht="29.2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</sheetData>
  <phoneticPr fontId="2" type="noConversion"/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鹽埕102年終年齡層統計</vt:lpstr>
      <vt:lpstr>102分齡圖表</vt:lpstr>
      <vt:lpstr>'102分齡圖表'!Print_Area</vt:lpstr>
      <vt:lpstr>鹽埕102年終年齡層統計!Print_Area</vt:lpstr>
    </vt:vector>
  </TitlesOfParts>
  <Company>臺北縣政府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臺北縣政府</dc:creator>
  <cp:lastModifiedBy>pc05</cp:lastModifiedBy>
  <cp:lastPrinted>2020-04-10T02:35:55Z</cp:lastPrinted>
  <dcterms:created xsi:type="dcterms:W3CDTF">2010-06-30T06:20:01Z</dcterms:created>
  <dcterms:modified xsi:type="dcterms:W3CDTF">2020-04-10T02:36:34Z</dcterms:modified>
</cp:coreProperties>
</file>