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ww\2017年\0戶政\鼓山\鼓山上架資料\人口統計 - 複製\年終教育程度統計\"/>
    </mc:Choice>
  </mc:AlternateContent>
  <bookViews>
    <workbookView xWindow="480" yWindow="75" windowWidth="15480" windowHeight="8100"/>
  </bookViews>
  <sheets>
    <sheet name="教育程度統計" sheetId="1" r:id="rId1"/>
    <sheet name="Sheet2" sheetId="2" r:id="rId2"/>
    <sheet name="Sheet3" sheetId="3" r:id="rId3"/>
  </sheets>
  <definedNames>
    <definedName name="_xlnm._FilterDatabase" localSheetId="0" hidden="1">教育程度統計!$A$1:$AA$37</definedName>
  </definedNames>
  <calcPr calcId="152511"/>
</workbook>
</file>

<file path=xl/calcChain.xml><?xml version="1.0" encoding="utf-8"?>
<calcChain xmlns="http://schemas.openxmlformats.org/spreadsheetml/2006/main">
  <c r="Y37" i="1" l="1"/>
  <c r="Y36" i="1"/>
  <c r="Y35" i="1" s="1"/>
  <c r="C37" i="1"/>
  <c r="D37" i="1"/>
  <c r="E37" i="1"/>
  <c r="F37" i="1"/>
  <c r="G37" i="1"/>
  <c r="H37" i="1"/>
  <c r="I37" i="1"/>
  <c r="I35" i="1" s="1"/>
  <c r="J37" i="1"/>
  <c r="K37" i="1"/>
  <c r="L37" i="1"/>
  <c r="M37" i="1"/>
  <c r="Z37" i="1" s="1"/>
  <c r="N37" i="1"/>
  <c r="O37" i="1"/>
  <c r="P37" i="1"/>
  <c r="Q37" i="1"/>
  <c r="C36" i="1"/>
  <c r="C35" i="1" s="1"/>
  <c r="D36" i="1"/>
  <c r="E36" i="1"/>
  <c r="F36" i="1"/>
  <c r="G36" i="1"/>
  <c r="G35" i="1" s="1"/>
  <c r="H36" i="1"/>
  <c r="I36" i="1"/>
  <c r="J36" i="1"/>
  <c r="K36" i="1"/>
  <c r="L36" i="1"/>
  <c r="M36" i="1"/>
  <c r="N36" i="1"/>
  <c r="N35" i="1" s="1"/>
  <c r="O36" i="1"/>
  <c r="O35" i="1" s="1"/>
  <c r="P36" i="1"/>
  <c r="Q36" i="1"/>
  <c r="S36" i="1"/>
  <c r="S35" i="1" s="1"/>
  <c r="T36" i="1"/>
  <c r="U36" i="1"/>
  <c r="V36" i="1"/>
  <c r="W36" i="1"/>
  <c r="X36" i="1"/>
  <c r="R36" i="1"/>
  <c r="S37" i="1"/>
  <c r="T37" i="1"/>
  <c r="U37" i="1"/>
  <c r="V37" i="1"/>
  <c r="W37" i="1"/>
  <c r="X37" i="1"/>
  <c r="R37" i="1"/>
  <c r="R35" i="1" s="1"/>
  <c r="Z34" i="1"/>
  <c r="Z33" i="1"/>
  <c r="Z31" i="1"/>
  <c r="Z30" i="1"/>
  <c r="Z28" i="1"/>
  <c r="Z27" i="1"/>
  <c r="Z25" i="1"/>
  <c r="Z24" i="1"/>
  <c r="Z23" i="1" s="1"/>
  <c r="Z22" i="1"/>
  <c r="Z21" i="1"/>
  <c r="Z19" i="1"/>
  <c r="Z18" i="1"/>
  <c r="Z16" i="1"/>
  <c r="Z15" i="1"/>
  <c r="Z13" i="1"/>
  <c r="Z12" i="1"/>
  <c r="Z11" i="1" s="1"/>
  <c r="Z10" i="1"/>
  <c r="Z9" i="1"/>
  <c r="Z7" i="1"/>
  <c r="Z6" i="1"/>
  <c r="Z5" i="1" s="1"/>
  <c r="T20" i="1"/>
  <c r="T17" i="1"/>
  <c r="T14" i="1"/>
  <c r="T11" i="1"/>
  <c r="T8" i="1"/>
  <c r="T5" i="1"/>
  <c r="U20" i="1"/>
  <c r="U17" i="1"/>
  <c r="U14" i="1"/>
  <c r="U11" i="1"/>
  <c r="U8" i="1"/>
  <c r="U5" i="1"/>
  <c r="U2" i="1"/>
  <c r="Z4" i="1"/>
  <c r="Z3" i="1"/>
  <c r="Z2" i="1" s="1"/>
  <c r="W35" i="1"/>
  <c r="M35" i="1"/>
  <c r="H35" i="1"/>
  <c r="L35" i="1"/>
  <c r="K35" i="1"/>
  <c r="J35" i="1"/>
  <c r="F35" i="1"/>
  <c r="E35" i="1"/>
  <c r="D35" i="1"/>
  <c r="Z17" i="1"/>
  <c r="X35" i="1"/>
  <c r="V35" i="1"/>
  <c r="U35" i="1"/>
  <c r="T35" i="1"/>
  <c r="Z32" i="1"/>
  <c r="Z29" i="1"/>
  <c r="Z26" i="1"/>
  <c r="Z20" i="1"/>
  <c r="Z14" i="1"/>
  <c r="Z8" i="1"/>
  <c r="Q35" i="1"/>
  <c r="P35" i="1"/>
  <c r="Z36" i="1"/>
  <c r="Z35" i="1" l="1"/>
</calcChain>
</file>

<file path=xl/sharedStrings.xml><?xml version="1.0" encoding="utf-8"?>
<sst xmlns="http://schemas.openxmlformats.org/spreadsheetml/2006/main" count="98" uniqueCount="41">
  <si>
    <t>性別</t>
  </si>
  <si>
    <t>合計</t>
  </si>
  <si>
    <t>大學肄業</t>
  </si>
  <si>
    <t>專科二、三年制畢業</t>
  </si>
  <si>
    <t>專科二、三年制肄業</t>
  </si>
  <si>
    <t>專科五年制後二年畢業</t>
  </si>
  <si>
    <t>專科五年制後二年肄業</t>
  </si>
  <si>
    <t>專科五年制前三年肄業</t>
  </si>
  <si>
    <t>高中畢業</t>
  </si>
  <si>
    <t>高中肄業</t>
  </si>
  <si>
    <t>高職畢業</t>
  </si>
  <si>
    <t>高職肄業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</si>
  <si>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</si>
  <si>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</si>
  <si>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</si>
  <si>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</si>
  <si>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</si>
  <si>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</si>
  <si>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</si>
  <si>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15~19歲</t>
  </si>
  <si>
    <t>計</t>
  </si>
  <si>
    <t>男</t>
  </si>
  <si>
    <t>女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</si>
  <si>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</si>
  <si>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</si>
  <si>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</si>
  <si>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</si>
  <si>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</si>
  <si>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</si>
  <si>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</si>
  <si>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</si>
  <si>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</si>
  <si>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65歲以上</t>
  </si>
  <si>
    <t>總計</t>
  </si>
  <si>
    <t>博士畢業</t>
    <phoneticPr fontId="1" type="noConversion"/>
  </si>
  <si>
    <t>博士肄業</t>
    <phoneticPr fontId="1" type="noConversion"/>
  </si>
  <si>
    <t>碩士肄業</t>
    <phoneticPr fontId="1" type="noConversion"/>
  </si>
  <si>
    <t>大學畢業</t>
    <phoneticPr fontId="1" type="noConversion"/>
  </si>
  <si>
    <t>碩士畢業</t>
    <phoneticPr fontId="1" type="noConversion"/>
  </si>
  <si>
    <t>年齡別</t>
    <phoneticPr fontId="1" type="noConversion"/>
  </si>
  <si>
    <t>不識字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</si>
</sst>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abSelected="1" zoomScale="130" zoomScaleNormal="13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A34" sqref="AA34"/>
    </sheetView>
  </sheetViews>
  <sheetFormatPr defaultRowHeight="16.5" x14ac:dyDescent="0.25"/>
  <cols>
    <col min="1" max="8" width="9" style="1"/>
    <col min="9" max="10" width="20.5" style="1" bestFit="1" customWidth="1"/>
    <col min="11" max="13" width="22.75" style="1" bestFit="1" customWidth="1"/>
    <col min="14" max="16384" width="9" style="1"/>
  </cols>
  <sheetData>
    <row r="1" spans="1:27" x14ac:dyDescent="0.25">
      <c r="A1" s="1" t="s">
        <v>39</v>
      </c>
      <c r="B1" s="1" t="s">
        <v>0</v>
      </c>
      <c r="C1" s="1" t="s">
        <v>34</v>
      </c>
      <c r="D1" s="1" t="s">
        <v>35</v>
      </c>
      <c r="E1" s="1" t="s">
        <v>38</v>
      </c>
      <c r="F1" s="1" t="s">
        <v>36</v>
      </c>
      <c r="G1" s="1" t="s">
        <v>37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14</v>
      </c>
      <c r="U1" s="1" t="s">
        <v>15</v>
      </c>
      <c r="V1" s="1" t="s">
        <v>16</v>
      </c>
      <c r="W1" s="1" t="s">
        <v>17</v>
      </c>
      <c r="X1" s="1" t="s">
        <v>18</v>
      </c>
      <c r="Y1" s="1" t="s">
        <v>40</v>
      </c>
      <c r="Z1" s="1" t="s">
        <v>1</v>
      </c>
      <c r="AA1" s="1">
        <v>3</v>
      </c>
    </row>
    <row r="2" spans="1:27" x14ac:dyDescent="0.25">
      <c r="A2" s="1" t="s">
        <v>19</v>
      </c>
      <c r="B2" s="1" t="s">
        <v>20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1789</v>
      </c>
      <c r="I2" s="1">
        <v>0</v>
      </c>
      <c r="J2" s="1">
        <v>72</v>
      </c>
      <c r="K2" s="1">
        <v>0</v>
      </c>
      <c r="L2" s="1">
        <v>53</v>
      </c>
      <c r="M2" s="1">
        <v>382</v>
      </c>
      <c r="N2" s="1">
        <v>92</v>
      </c>
      <c r="O2" s="1">
        <v>2180</v>
      </c>
      <c r="P2" s="1">
        <v>339</v>
      </c>
      <c r="Q2" s="1">
        <v>2037</v>
      </c>
      <c r="R2" s="1">
        <v>255</v>
      </c>
      <c r="S2" s="1">
        <v>534</v>
      </c>
      <c r="T2" s="1">
        <v>37</v>
      </c>
      <c r="U2" s="1">
        <f>U3+U4</f>
        <v>0</v>
      </c>
      <c r="V2" s="1">
        <v>5</v>
      </c>
      <c r="W2" s="1">
        <v>17</v>
      </c>
      <c r="X2" s="1">
        <v>0</v>
      </c>
      <c r="Y2" s="1">
        <v>1</v>
      </c>
      <c r="Z2" s="1">
        <f>Z3+Z4</f>
        <v>7753</v>
      </c>
    </row>
    <row r="3" spans="1:27" x14ac:dyDescent="0.25">
      <c r="A3" s="1" t="s">
        <v>19</v>
      </c>
      <c r="B3" s="1" t="s">
        <v>21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906</v>
      </c>
      <c r="I3" s="1">
        <v>0</v>
      </c>
      <c r="J3" s="1">
        <v>45</v>
      </c>
      <c r="K3" s="1">
        <v>0</v>
      </c>
      <c r="L3" s="1">
        <v>11</v>
      </c>
      <c r="M3" s="1">
        <v>91</v>
      </c>
      <c r="N3" s="1">
        <v>58</v>
      </c>
      <c r="O3" s="1">
        <v>1112</v>
      </c>
      <c r="P3" s="1">
        <v>205</v>
      </c>
      <c r="Q3" s="1">
        <v>1152</v>
      </c>
      <c r="R3" s="1">
        <v>149</v>
      </c>
      <c r="S3" s="1">
        <v>272</v>
      </c>
      <c r="T3" s="1">
        <v>0</v>
      </c>
      <c r="U3" s="1">
        <v>0</v>
      </c>
      <c r="V3" s="1">
        <v>2</v>
      </c>
      <c r="W3" s="1">
        <v>12</v>
      </c>
      <c r="X3" s="1">
        <v>0</v>
      </c>
      <c r="Y3" s="1">
        <v>1</v>
      </c>
      <c r="Z3" s="1">
        <f>SUM(C3:Y3)</f>
        <v>4016</v>
      </c>
    </row>
    <row r="4" spans="1:27" x14ac:dyDescent="0.25">
      <c r="A4" s="1" t="s">
        <v>19</v>
      </c>
      <c r="B4" s="1" t="s">
        <v>22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880</v>
      </c>
      <c r="I4" s="1">
        <v>0</v>
      </c>
      <c r="J4" s="1">
        <v>27</v>
      </c>
      <c r="K4" s="1">
        <v>0</v>
      </c>
      <c r="L4" s="1">
        <v>42</v>
      </c>
      <c r="M4" s="1">
        <v>291</v>
      </c>
      <c r="N4" s="1">
        <v>34</v>
      </c>
      <c r="O4" s="1">
        <v>1068</v>
      </c>
      <c r="P4" s="1">
        <v>134</v>
      </c>
      <c r="Q4" s="1">
        <v>885</v>
      </c>
      <c r="R4" s="1">
        <v>106</v>
      </c>
      <c r="S4" s="1">
        <v>262</v>
      </c>
      <c r="T4" s="1">
        <v>0</v>
      </c>
      <c r="U4" s="1">
        <v>0</v>
      </c>
      <c r="V4" s="1">
        <v>3</v>
      </c>
      <c r="W4" s="1">
        <v>5</v>
      </c>
      <c r="X4" s="1">
        <v>0</v>
      </c>
      <c r="Y4" s="1">
        <v>0</v>
      </c>
      <c r="Z4" s="1">
        <f>SUM(C4:Y4)</f>
        <v>3737</v>
      </c>
    </row>
    <row r="5" spans="1:27" x14ac:dyDescent="0.25">
      <c r="A5" s="1" t="s">
        <v>23</v>
      </c>
      <c r="B5" s="1" t="s">
        <v>20</v>
      </c>
      <c r="C5" s="1">
        <v>0</v>
      </c>
      <c r="D5" s="1">
        <v>3</v>
      </c>
      <c r="E5" s="1">
        <v>64</v>
      </c>
      <c r="F5" s="1">
        <v>401</v>
      </c>
      <c r="G5" s="1">
        <v>1933</v>
      </c>
      <c r="H5" s="1">
        <v>3343</v>
      </c>
      <c r="I5" s="1">
        <v>120</v>
      </c>
      <c r="J5" s="1">
        <v>109</v>
      </c>
      <c r="K5" s="1">
        <v>233</v>
      </c>
      <c r="L5" s="1">
        <v>27</v>
      </c>
      <c r="M5" s="1">
        <v>42</v>
      </c>
      <c r="N5" s="1">
        <v>157</v>
      </c>
      <c r="O5" s="1">
        <v>60</v>
      </c>
      <c r="P5" s="1">
        <v>802</v>
      </c>
      <c r="Q5" s="1">
        <v>296</v>
      </c>
      <c r="R5" s="1">
        <v>79</v>
      </c>
      <c r="S5" s="1">
        <v>25</v>
      </c>
      <c r="T5" s="1">
        <f>T6+T7</f>
        <v>0</v>
      </c>
      <c r="U5" s="1">
        <f>U6+U7</f>
        <v>0</v>
      </c>
      <c r="V5" s="1">
        <v>2</v>
      </c>
      <c r="W5" s="1">
        <v>3</v>
      </c>
      <c r="X5" s="1">
        <v>0</v>
      </c>
      <c r="Y5" s="1">
        <v>0</v>
      </c>
      <c r="Z5" s="1">
        <f>Z6+Z7</f>
        <v>7699</v>
      </c>
    </row>
    <row r="6" spans="1:27" x14ac:dyDescent="0.25">
      <c r="A6" s="1" t="s">
        <v>23</v>
      </c>
      <c r="B6" s="1" t="s">
        <v>21</v>
      </c>
      <c r="C6" s="1">
        <v>0</v>
      </c>
      <c r="D6" s="1">
        <v>2</v>
      </c>
      <c r="E6" s="1">
        <v>43</v>
      </c>
      <c r="F6" s="1">
        <v>234</v>
      </c>
      <c r="G6" s="1">
        <v>836</v>
      </c>
      <c r="H6" s="1">
        <v>1803</v>
      </c>
      <c r="I6" s="1">
        <v>87</v>
      </c>
      <c r="J6" s="1">
        <v>66</v>
      </c>
      <c r="K6" s="1">
        <v>51</v>
      </c>
      <c r="L6" s="1">
        <v>8</v>
      </c>
      <c r="M6" s="1">
        <v>14</v>
      </c>
      <c r="N6" s="1">
        <v>102</v>
      </c>
      <c r="O6" s="1">
        <v>23</v>
      </c>
      <c r="P6" s="1">
        <v>462</v>
      </c>
      <c r="Q6" s="1">
        <v>183</v>
      </c>
      <c r="R6" s="1">
        <v>40</v>
      </c>
      <c r="S6" s="1">
        <v>11</v>
      </c>
      <c r="T6" s="1">
        <v>0</v>
      </c>
      <c r="U6" s="1">
        <v>0</v>
      </c>
      <c r="V6" s="1">
        <v>1</v>
      </c>
      <c r="W6" s="1">
        <v>2</v>
      </c>
      <c r="X6" s="1">
        <v>0</v>
      </c>
      <c r="Y6" s="1">
        <v>0</v>
      </c>
      <c r="Z6" s="1">
        <f>SUM(C6:Y6)</f>
        <v>3968</v>
      </c>
    </row>
    <row r="7" spans="1:27" x14ac:dyDescent="0.25">
      <c r="A7" s="1" t="s">
        <v>23</v>
      </c>
      <c r="B7" s="1" t="s">
        <v>22</v>
      </c>
      <c r="C7" s="1">
        <v>0</v>
      </c>
      <c r="D7" s="1">
        <v>1</v>
      </c>
      <c r="E7" s="1">
        <v>21</v>
      </c>
      <c r="F7" s="1">
        <v>167</v>
      </c>
      <c r="G7" s="1">
        <v>1097</v>
      </c>
      <c r="H7" s="1">
        <v>1540</v>
      </c>
      <c r="I7" s="1">
        <v>33</v>
      </c>
      <c r="J7" s="1">
        <v>43</v>
      </c>
      <c r="K7" s="1">
        <v>182</v>
      </c>
      <c r="L7" s="1">
        <v>19</v>
      </c>
      <c r="M7" s="1">
        <v>28</v>
      </c>
      <c r="N7" s="1">
        <v>55</v>
      </c>
      <c r="O7" s="1">
        <v>37</v>
      </c>
      <c r="P7" s="1">
        <v>340</v>
      </c>
      <c r="Q7" s="1">
        <v>113</v>
      </c>
      <c r="R7" s="1">
        <v>39</v>
      </c>
      <c r="S7" s="1">
        <v>14</v>
      </c>
      <c r="T7" s="1">
        <v>0</v>
      </c>
      <c r="U7" s="1">
        <v>0</v>
      </c>
      <c r="V7" s="1">
        <v>1</v>
      </c>
      <c r="W7" s="1">
        <v>1</v>
      </c>
      <c r="X7" s="1">
        <v>0</v>
      </c>
      <c r="Y7" s="1">
        <v>0</v>
      </c>
      <c r="Z7" s="1">
        <f>SUM(C7:Y7)</f>
        <v>3731</v>
      </c>
    </row>
    <row r="8" spans="1:27" x14ac:dyDescent="0.25">
      <c r="A8" s="1" t="s">
        <v>24</v>
      </c>
      <c r="B8" s="1" t="s">
        <v>20</v>
      </c>
      <c r="C8" s="1">
        <v>7</v>
      </c>
      <c r="D8" s="1">
        <v>48</v>
      </c>
      <c r="E8" s="1">
        <v>861</v>
      </c>
      <c r="F8" s="1">
        <v>357</v>
      </c>
      <c r="G8" s="1">
        <v>4068</v>
      </c>
      <c r="H8" s="1">
        <v>595</v>
      </c>
      <c r="I8" s="1">
        <v>248</v>
      </c>
      <c r="J8" s="1">
        <v>155</v>
      </c>
      <c r="K8" s="1">
        <v>130</v>
      </c>
      <c r="L8" s="1">
        <v>8</v>
      </c>
      <c r="M8" s="1">
        <v>37</v>
      </c>
      <c r="N8" s="1">
        <v>177</v>
      </c>
      <c r="O8" s="1">
        <v>54</v>
      </c>
      <c r="P8" s="1">
        <v>949</v>
      </c>
      <c r="Q8" s="1">
        <v>304</v>
      </c>
      <c r="R8" s="1">
        <v>128</v>
      </c>
      <c r="S8" s="1">
        <v>51</v>
      </c>
      <c r="T8" s="1">
        <f>T9+T10</f>
        <v>0</v>
      </c>
      <c r="U8" s="1">
        <f>U9+U10</f>
        <v>0</v>
      </c>
      <c r="V8" s="1">
        <v>11</v>
      </c>
      <c r="W8" s="1">
        <v>10</v>
      </c>
      <c r="X8" s="1">
        <v>0</v>
      </c>
      <c r="Y8" s="1">
        <v>0</v>
      </c>
      <c r="Z8" s="1">
        <f>Z9+Z10</f>
        <v>8198</v>
      </c>
    </row>
    <row r="9" spans="1:27" x14ac:dyDescent="0.25">
      <c r="A9" s="1" t="s">
        <v>24</v>
      </c>
      <c r="B9" s="1" t="s">
        <v>21</v>
      </c>
      <c r="C9" s="1">
        <v>4</v>
      </c>
      <c r="D9" s="1">
        <v>35</v>
      </c>
      <c r="E9" s="1">
        <v>518</v>
      </c>
      <c r="F9" s="1">
        <v>178</v>
      </c>
      <c r="G9" s="1">
        <v>1761</v>
      </c>
      <c r="H9" s="1">
        <v>369</v>
      </c>
      <c r="I9" s="1">
        <v>137</v>
      </c>
      <c r="J9" s="1">
        <v>106</v>
      </c>
      <c r="K9" s="1">
        <v>24</v>
      </c>
      <c r="L9" s="1">
        <v>4</v>
      </c>
      <c r="M9" s="1">
        <v>16</v>
      </c>
      <c r="N9" s="1">
        <v>116</v>
      </c>
      <c r="O9" s="1">
        <v>26</v>
      </c>
      <c r="P9" s="1">
        <v>521</v>
      </c>
      <c r="Q9" s="1">
        <v>191</v>
      </c>
      <c r="R9" s="1">
        <v>70</v>
      </c>
      <c r="S9" s="1">
        <v>28</v>
      </c>
      <c r="T9" s="1">
        <v>0</v>
      </c>
      <c r="U9" s="1">
        <v>0</v>
      </c>
      <c r="V9" s="1">
        <v>0</v>
      </c>
      <c r="W9" s="1">
        <v>3</v>
      </c>
      <c r="X9" s="1">
        <v>0</v>
      </c>
      <c r="Y9" s="1">
        <v>0</v>
      </c>
      <c r="Z9" s="1">
        <f>SUM(C9:Y9)</f>
        <v>4107</v>
      </c>
    </row>
    <row r="10" spans="1:27" x14ac:dyDescent="0.25">
      <c r="A10" s="1" t="s">
        <v>24</v>
      </c>
      <c r="B10" s="1" t="s">
        <v>22</v>
      </c>
      <c r="C10" s="1">
        <v>3</v>
      </c>
      <c r="D10" s="1">
        <v>13</v>
      </c>
      <c r="E10" s="1">
        <v>343</v>
      </c>
      <c r="F10" s="1">
        <v>179</v>
      </c>
      <c r="G10" s="1">
        <v>2307</v>
      </c>
      <c r="H10" s="1">
        <v>226</v>
      </c>
      <c r="I10" s="1">
        <v>111</v>
      </c>
      <c r="J10" s="1">
        <v>49</v>
      </c>
      <c r="K10" s="1">
        <v>106</v>
      </c>
      <c r="L10" s="1">
        <v>4</v>
      </c>
      <c r="M10" s="1">
        <v>21</v>
      </c>
      <c r="N10" s="1">
        <v>61</v>
      </c>
      <c r="O10" s="1">
        <v>28</v>
      </c>
      <c r="P10" s="1">
        <v>428</v>
      </c>
      <c r="Q10" s="1">
        <v>113</v>
      </c>
      <c r="R10" s="1">
        <v>58</v>
      </c>
      <c r="S10" s="1">
        <v>23</v>
      </c>
      <c r="T10" s="1">
        <v>0</v>
      </c>
      <c r="U10" s="1">
        <v>0</v>
      </c>
      <c r="V10" s="1">
        <v>11</v>
      </c>
      <c r="W10" s="1">
        <v>7</v>
      </c>
      <c r="X10" s="1">
        <v>0</v>
      </c>
      <c r="Y10" s="1">
        <v>0</v>
      </c>
      <c r="Z10" s="1">
        <f>SUM(C10:Y10)</f>
        <v>4091</v>
      </c>
    </row>
    <row r="11" spans="1:27" x14ac:dyDescent="0.25">
      <c r="A11" s="1" t="s">
        <v>25</v>
      </c>
      <c r="B11" s="1" t="s">
        <v>20</v>
      </c>
      <c r="C11" s="1">
        <v>61</v>
      </c>
      <c r="D11" s="1">
        <v>94</v>
      </c>
      <c r="E11" s="1">
        <v>1277</v>
      </c>
      <c r="F11" s="1">
        <v>356</v>
      </c>
      <c r="G11" s="1">
        <v>4423</v>
      </c>
      <c r="H11" s="1">
        <v>438</v>
      </c>
      <c r="I11" s="1">
        <v>839</v>
      </c>
      <c r="J11" s="1">
        <v>244</v>
      </c>
      <c r="K11" s="1">
        <v>337</v>
      </c>
      <c r="L11" s="1">
        <v>52</v>
      </c>
      <c r="M11" s="1">
        <v>10</v>
      </c>
      <c r="N11" s="1">
        <v>204</v>
      </c>
      <c r="O11" s="1">
        <v>76</v>
      </c>
      <c r="P11" s="1">
        <v>1997</v>
      </c>
      <c r="Q11" s="1">
        <v>398</v>
      </c>
      <c r="R11" s="1">
        <v>337</v>
      </c>
      <c r="S11" s="1">
        <v>66</v>
      </c>
      <c r="T11" s="1">
        <f>T12+T13</f>
        <v>0</v>
      </c>
      <c r="U11" s="1">
        <f>U12+U13</f>
        <v>0</v>
      </c>
      <c r="V11" s="1">
        <v>48</v>
      </c>
      <c r="W11" s="1">
        <v>17</v>
      </c>
      <c r="X11" s="1">
        <v>0</v>
      </c>
      <c r="Y11" s="1">
        <v>1</v>
      </c>
      <c r="Z11" s="1">
        <f>Z12+Z13</f>
        <v>11275</v>
      </c>
    </row>
    <row r="12" spans="1:27" x14ac:dyDescent="0.25">
      <c r="A12" s="1" t="s">
        <v>25</v>
      </c>
      <c r="B12" s="1" t="s">
        <v>21</v>
      </c>
      <c r="C12" s="1">
        <v>50</v>
      </c>
      <c r="D12" s="1">
        <v>64</v>
      </c>
      <c r="E12" s="1">
        <v>722</v>
      </c>
      <c r="F12" s="1">
        <v>200</v>
      </c>
      <c r="G12" s="1">
        <v>1973</v>
      </c>
      <c r="H12" s="1">
        <v>252</v>
      </c>
      <c r="I12" s="1">
        <v>364</v>
      </c>
      <c r="J12" s="1">
        <v>124</v>
      </c>
      <c r="K12" s="1">
        <v>119</v>
      </c>
      <c r="L12" s="1">
        <v>23</v>
      </c>
      <c r="M12" s="1">
        <v>2</v>
      </c>
      <c r="N12" s="1">
        <v>93</v>
      </c>
      <c r="O12" s="1">
        <v>38</v>
      </c>
      <c r="P12" s="1">
        <v>1054</v>
      </c>
      <c r="Q12" s="1">
        <v>244</v>
      </c>
      <c r="R12" s="1">
        <v>159</v>
      </c>
      <c r="S12" s="1">
        <v>34</v>
      </c>
      <c r="T12" s="1">
        <v>0</v>
      </c>
      <c r="U12" s="1">
        <v>0</v>
      </c>
      <c r="V12" s="1">
        <v>4</v>
      </c>
      <c r="W12" s="1">
        <v>3</v>
      </c>
      <c r="X12" s="1">
        <v>0</v>
      </c>
      <c r="Y12" s="1">
        <v>1</v>
      </c>
      <c r="Z12" s="1">
        <f>SUM(C12:Y12)</f>
        <v>5523</v>
      </c>
    </row>
    <row r="13" spans="1:27" x14ac:dyDescent="0.25">
      <c r="A13" s="1" t="s">
        <v>25</v>
      </c>
      <c r="B13" s="1" t="s">
        <v>22</v>
      </c>
      <c r="C13" s="1">
        <v>11</v>
      </c>
      <c r="D13" s="1">
        <v>30</v>
      </c>
      <c r="E13" s="1">
        <v>555</v>
      </c>
      <c r="F13" s="1">
        <v>156</v>
      </c>
      <c r="G13" s="1">
        <v>2450</v>
      </c>
      <c r="H13" s="1">
        <v>186</v>
      </c>
      <c r="I13" s="1">
        <v>475</v>
      </c>
      <c r="J13" s="1">
        <v>120</v>
      </c>
      <c r="K13" s="1">
        <v>218</v>
      </c>
      <c r="L13" s="1">
        <v>29</v>
      </c>
      <c r="M13" s="1">
        <v>8</v>
      </c>
      <c r="N13" s="1">
        <v>111</v>
      </c>
      <c r="O13" s="1">
        <v>38</v>
      </c>
      <c r="P13" s="1">
        <v>943</v>
      </c>
      <c r="Q13" s="1">
        <v>154</v>
      </c>
      <c r="R13" s="1">
        <v>178</v>
      </c>
      <c r="S13" s="1">
        <v>32</v>
      </c>
      <c r="T13" s="1">
        <v>0</v>
      </c>
      <c r="U13" s="1">
        <v>0</v>
      </c>
      <c r="V13" s="1">
        <v>44</v>
      </c>
      <c r="W13" s="1">
        <v>14</v>
      </c>
      <c r="X13" s="1">
        <v>0</v>
      </c>
      <c r="Y13" s="1">
        <v>0</v>
      </c>
      <c r="Z13" s="1">
        <f>SUM(C13:Y13)</f>
        <v>5752</v>
      </c>
    </row>
    <row r="14" spans="1:27" x14ac:dyDescent="0.25">
      <c r="A14" s="1" t="s">
        <v>26</v>
      </c>
      <c r="B14" s="1" t="s">
        <v>20</v>
      </c>
      <c r="C14" s="1">
        <v>140</v>
      </c>
      <c r="D14" s="1">
        <v>83</v>
      </c>
      <c r="E14" s="1">
        <v>1368</v>
      </c>
      <c r="F14" s="1">
        <v>358</v>
      </c>
      <c r="G14" s="1">
        <v>3723</v>
      </c>
      <c r="H14" s="1">
        <v>226</v>
      </c>
      <c r="I14" s="1">
        <v>1589</v>
      </c>
      <c r="J14" s="1">
        <v>181</v>
      </c>
      <c r="K14" s="1">
        <v>786</v>
      </c>
      <c r="L14" s="1">
        <v>43</v>
      </c>
      <c r="M14" s="1">
        <v>2</v>
      </c>
      <c r="N14" s="1">
        <v>312</v>
      </c>
      <c r="O14" s="1">
        <v>47</v>
      </c>
      <c r="P14" s="1">
        <v>2865</v>
      </c>
      <c r="Q14" s="1">
        <v>277</v>
      </c>
      <c r="R14" s="1">
        <v>639</v>
      </c>
      <c r="S14" s="1">
        <v>110</v>
      </c>
      <c r="T14" s="1">
        <f>T15+T16</f>
        <v>0</v>
      </c>
      <c r="U14" s="1">
        <f>U15+U16</f>
        <v>0</v>
      </c>
      <c r="V14" s="1">
        <v>49</v>
      </c>
      <c r="W14" s="1">
        <v>30</v>
      </c>
      <c r="X14" s="1">
        <v>1</v>
      </c>
      <c r="Y14" s="1">
        <v>4</v>
      </c>
      <c r="Z14" s="1">
        <f>Z15+Z16</f>
        <v>12833</v>
      </c>
    </row>
    <row r="15" spans="1:27" x14ac:dyDescent="0.25">
      <c r="A15" s="1" t="s">
        <v>26</v>
      </c>
      <c r="B15" s="1" t="s">
        <v>21</v>
      </c>
      <c r="C15" s="1">
        <v>78</v>
      </c>
      <c r="D15" s="1">
        <v>50</v>
      </c>
      <c r="E15" s="1">
        <v>740</v>
      </c>
      <c r="F15" s="1">
        <v>192</v>
      </c>
      <c r="G15" s="1">
        <v>1638</v>
      </c>
      <c r="H15" s="1">
        <v>132</v>
      </c>
      <c r="I15" s="1">
        <v>591</v>
      </c>
      <c r="J15" s="1">
        <v>94</v>
      </c>
      <c r="K15" s="1">
        <v>327</v>
      </c>
      <c r="L15" s="1">
        <v>24</v>
      </c>
      <c r="M15" s="1">
        <v>1</v>
      </c>
      <c r="N15" s="1">
        <v>108</v>
      </c>
      <c r="O15" s="1">
        <v>27</v>
      </c>
      <c r="P15" s="1">
        <v>1354</v>
      </c>
      <c r="Q15" s="1">
        <v>190</v>
      </c>
      <c r="R15" s="1">
        <v>340</v>
      </c>
      <c r="S15" s="1">
        <v>61</v>
      </c>
      <c r="T15" s="1">
        <v>0</v>
      </c>
      <c r="U15" s="1">
        <v>0</v>
      </c>
      <c r="V15" s="1">
        <v>15</v>
      </c>
      <c r="W15" s="1">
        <v>4</v>
      </c>
      <c r="X15" s="1">
        <v>1</v>
      </c>
      <c r="Y15" s="1">
        <v>2</v>
      </c>
      <c r="Z15" s="1">
        <f>SUM(C15:Y15)</f>
        <v>5969</v>
      </c>
    </row>
    <row r="16" spans="1:27" x14ac:dyDescent="0.25">
      <c r="A16" s="1" t="s">
        <v>26</v>
      </c>
      <c r="B16" s="1" t="s">
        <v>22</v>
      </c>
      <c r="C16" s="1">
        <v>62</v>
      </c>
      <c r="D16" s="1">
        <v>33</v>
      </c>
      <c r="E16" s="1">
        <v>628</v>
      </c>
      <c r="F16" s="1">
        <v>166</v>
      </c>
      <c r="G16" s="1">
        <v>2085</v>
      </c>
      <c r="H16" s="1">
        <v>94</v>
      </c>
      <c r="I16" s="1">
        <v>998</v>
      </c>
      <c r="J16" s="1">
        <v>87</v>
      </c>
      <c r="K16" s="1">
        <v>459</v>
      </c>
      <c r="L16" s="1">
        <v>19</v>
      </c>
      <c r="M16" s="1">
        <v>1</v>
      </c>
      <c r="N16" s="1">
        <v>204</v>
      </c>
      <c r="O16" s="1">
        <v>20</v>
      </c>
      <c r="P16" s="1">
        <v>1511</v>
      </c>
      <c r="Q16" s="1">
        <v>87</v>
      </c>
      <c r="R16" s="1">
        <v>299</v>
      </c>
      <c r="S16" s="1">
        <v>49</v>
      </c>
      <c r="T16" s="1">
        <v>0</v>
      </c>
      <c r="U16" s="1">
        <v>0</v>
      </c>
      <c r="V16" s="1">
        <v>34</v>
      </c>
      <c r="W16" s="1">
        <v>26</v>
      </c>
      <c r="X16" s="1">
        <v>0</v>
      </c>
      <c r="Y16" s="1">
        <v>2</v>
      </c>
      <c r="Z16" s="1">
        <f>SUM(C16:Y16)</f>
        <v>6864</v>
      </c>
    </row>
    <row r="17" spans="1:26" x14ac:dyDescent="0.25">
      <c r="A17" s="1" t="s">
        <v>27</v>
      </c>
      <c r="B17" s="1" t="s">
        <v>20</v>
      </c>
      <c r="C17" s="1">
        <v>130</v>
      </c>
      <c r="D17" s="1">
        <v>72</v>
      </c>
      <c r="E17" s="1">
        <v>1081</v>
      </c>
      <c r="F17" s="1">
        <v>285</v>
      </c>
      <c r="G17" s="1">
        <v>2676</v>
      </c>
      <c r="H17" s="1">
        <v>159</v>
      </c>
      <c r="I17" s="1">
        <v>1357</v>
      </c>
      <c r="J17" s="1">
        <v>113</v>
      </c>
      <c r="K17" s="1">
        <v>1052</v>
      </c>
      <c r="L17" s="1">
        <v>30</v>
      </c>
      <c r="M17" s="1">
        <v>7</v>
      </c>
      <c r="N17" s="1">
        <v>497</v>
      </c>
      <c r="O17" s="1">
        <v>74</v>
      </c>
      <c r="P17" s="1">
        <v>3074</v>
      </c>
      <c r="Q17" s="1">
        <v>195</v>
      </c>
      <c r="R17" s="1">
        <v>843</v>
      </c>
      <c r="S17" s="1">
        <v>111</v>
      </c>
      <c r="T17" s="1">
        <f>T18+T19</f>
        <v>0</v>
      </c>
      <c r="U17" s="1">
        <f>U18+U19</f>
        <v>0</v>
      </c>
      <c r="V17" s="1">
        <v>53</v>
      </c>
      <c r="W17" s="1">
        <v>16</v>
      </c>
      <c r="X17" s="1">
        <v>3</v>
      </c>
      <c r="Y17" s="1">
        <v>4</v>
      </c>
      <c r="Z17" s="1">
        <f>Z18+Z19</f>
        <v>11832</v>
      </c>
    </row>
    <row r="18" spans="1:26" x14ac:dyDescent="0.25">
      <c r="A18" s="1" t="s">
        <v>27</v>
      </c>
      <c r="B18" s="1" t="s">
        <v>21</v>
      </c>
      <c r="C18" s="1">
        <v>80</v>
      </c>
      <c r="D18" s="1">
        <v>57</v>
      </c>
      <c r="E18" s="1">
        <v>615</v>
      </c>
      <c r="F18" s="1">
        <v>142</v>
      </c>
      <c r="G18" s="1">
        <v>1214</v>
      </c>
      <c r="H18" s="1">
        <v>76</v>
      </c>
      <c r="I18" s="1">
        <v>497</v>
      </c>
      <c r="J18" s="1">
        <v>55</v>
      </c>
      <c r="K18" s="1">
        <v>500</v>
      </c>
      <c r="L18" s="1">
        <v>19</v>
      </c>
      <c r="M18" s="1">
        <v>7</v>
      </c>
      <c r="N18" s="1">
        <v>205</v>
      </c>
      <c r="O18" s="1">
        <v>33</v>
      </c>
      <c r="P18" s="1">
        <v>1319</v>
      </c>
      <c r="Q18" s="1">
        <v>132</v>
      </c>
      <c r="R18" s="1">
        <v>462</v>
      </c>
      <c r="S18" s="1">
        <v>68</v>
      </c>
      <c r="T18" s="1">
        <v>0</v>
      </c>
      <c r="U18" s="1">
        <v>0</v>
      </c>
      <c r="V18" s="1">
        <v>13</v>
      </c>
      <c r="W18" s="1">
        <v>3</v>
      </c>
      <c r="X18" s="1">
        <v>2</v>
      </c>
      <c r="Y18" s="1">
        <v>1</v>
      </c>
      <c r="Z18" s="1">
        <f>SUM(C18:Y18)</f>
        <v>5500</v>
      </c>
    </row>
    <row r="19" spans="1:26" x14ac:dyDescent="0.25">
      <c r="A19" s="1" t="s">
        <v>27</v>
      </c>
      <c r="B19" s="1" t="s">
        <v>22</v>
      </c>
      <c r="C19" s="1">
        <v>50</v>
      </c>
      <c r="D19" s="1">
        <v>15</v>
      </c>
      <c r="E19" s="1">
        <v>466</v>
      </c>
      <c r="F19" s="1">
        <v>143</v>
      </c>
      <c r="G19" s="1">
        <v>1462</v>
      </c>
      <c r="H19" s="1">
        <v>83</v>
      </c>
      <c r="I19" s="1">
        <v>860</v>
      </c>
      <c r="J19" s="1">
        <v>58</v>
      </c>
      <c r="K19" s="1">
        <v>552</v>
      </c>
      <c r="L19" s="1">
        <v>11</v>
      </c>
      <c r="M19" s="1">
        <v>0</v>
      </c>
      <c r="N19" s="1">
        <v>292</v>
      </c>
      <c r="O19" s="1">
        <v>41</v>
      </c>
      <c r="P19" s="1">
        <v>1755</v>
      </c>
      <c r="Q19" s="1">
        <v>63</v>
      </c>
      <c r="R19" s="1">
        <v>381</v>
      </c>
      <c r="S19" s="1">
        <v>43</v>
      </c>
      <c r="T19" s="1">
        <v>0</v>
      </c>
      <c r="U19" s="1">
        <v>0</v>
      </c>
      <c r="V19" s="1">
        <v>40</v>
      </c>
      <c r="W19" s="1">
        <v>13</v>
      </c>
      <c r="X19" s="1">
        <v>1</v>
      </c>
      <c r="Y19" s="1">
        <v>3</v>
      </c>
      <c r="Z19" s="1">
        <f>SUM(C19:Y19)</f>
        <v>6332</v>
      </c>
    </row>
    <row r="20" spans="1:26" x14ac:dyDescent="0.25">
      <c r="A20" s="1" t="s">
        <v>28</v>
      </c>
      <c r="B20" s="1" t="s">
        <v>20</v>
      </c>
      <c r="C20" s="1">
        <v>153</v>
      </c>
      <c r="D20" s="1">
        <v>51</v>
      </c>
      <c r="E20" s="1">
        <v>811</v>
      </c>
      <c r="F20" s="1">
        <v>159</v>
      </c>
      <c r="G20" s="1">
        <v>1835</v>
      </c>
      <c r="H20" s="1">
        <v>107</v>
      </c>
      <c r="I20" s="1">
        <v>1004</v>
      </c>
      <c r="J20" s="1">
        <v>85</v>
      </c>
      <c r="K20" s="1">
        <v>1074</v>
      </c>
      <c r="L20" s="1">
        <v>43</v>
      </c>
      <c r="M20" s="1">
        <v>3</v>
      </c>
      <c r="N20" s="1">
        <v>531</v>
      </c>
      <c r="O20" s="1">
        <v>76</v>
      </c>
      <c r="P20" s="1">
        <v>3277</v>
      </c>
      <c r="Q20" s="1">
        <v>249</v>
      </c>
      <c r="R20" s="1">
        <v>1139</v>
      </c>
      <c r="S20" s="1">
        <v>132</v>
      </c>
      <c r="T20" s="1">
        <f>T21+T22</f>
        <v>0</v>
      </c>
      <c r="U20" s="1">
        <f>U21+U22</f>
        <v>0</v>
      </c>
      <c r="V20" s="1">
        <v>147</v>
      </c>
      <c r="W20" s="1">
        <v>22</v>
      </c>
      <c r="X20" s="1">
        <v>1</v>
      </c>
      <c r="Y20" s="1">
        <v>19</v>
      </c>
      <c r="Z20" s="1">
        <f>Z21+Z22</f>
        <v>10888</v>
      </c>
    </row>
    <row r="21" spans="1:26" x14ac:dyDescent="0.25">
      <c r="A21" s="1" t="s">
        <v>28</v>
      </c>
      <c r="B21" s="1" t="s">
        <v>21</v>
      </c>
      <c r="C21" s="1">
        <v>98</v>
      </c>
      <c r="D21" s="1">
        <v>33</v>
      </c>
      <c r="E21" s="1">
        <v>475</v>
      </c>
      <c r="F21" s="1">
        <v>73</v>
      </c>
      <c r="G21" s="1">
        <v>858</v>
      </c>
      <c r="H21" s="1">
        <v>48</v>
      </c>
      <c r="I21" s="1">
        <v>464</v>
      </c>
      <c r="J21" s="1">
        <v>37</v>
      </c>
      <c r="K21" s="1">
        <v>525</v>
      </c>
      <c r="L21" s="1">
        <v>29</v>
      </c>
      <c r="M21" s="1">
        <v>3</v>
      </c>
      <c r="N21" s="1">
        <v>236</v>
      </c>
      <c r="O21" s="1">
        <v>45</v>
      </c>
      <c r="P21" s="1">
        <v>1391</v>
      </c>
      <c r="Q21" s="1">
        <v>125</v>
      </c>
      <c r="R21" s="1">
        <v>596</v>
      </c>
      <c r="S21" s="1">
        <v>85</v>
      </c>
      <c r="T21" s="1">
        <v>0</v>
      </c>
      <c r="U21" s="1">
        <v>0</v>
      </c>
      <c r="V21" s="1">
        <v>41</v>
      </c>
      <c r="W21" s="1">
        <v>8</v>
      </c>
      <c r="X21" s="1">
        <v>0</v>
      </c>
      <c r="Y21" s="1">
        <v>8</v>
      </c>
      <c r="Z21" s="1">
        <f>SUM(C21:Y21)</f>
        <v>5178</v>
      </c>
    </row>
    <row r="22" spans="1:26" x14ac:dyDescent="0.25">
      <c r="A22" s="1" t="s">
        <v>28</v>
      </c>
      <c r="B22" s="1" t="s">
        <v>22</v>
      </c>
      <c r="C22" s="1">
        <v>55</v>
      </c>
      <c r="D22" s="1">
        <v>18</v>
      </c>
      <c r="E22" s="1">
        <v>336</v>
      </c>
      <c r="F22" s="1">
        <v>86</v>
      </c>
      <c r="G22" s="1">
        <v>977</v>
      </c>
      <c r="H22" s="1">
        <v>59</v>
      </c>
      <c r="I22" s="1">
        <v>540</v>
      </c>
      <c r="J22" s="1">
        <v>48</v>
      </c>
      <c r="K22" s="1">
        <v>549</v>
      </c>
      <c r="L22" s="1">
        <v>14</v>
      </c>
      <c r="M22" s="1">
        <v>0</v>
      </c>
      <c r="N22" s="1">
        <v>295</v>
      </c>
      <c r="O22" s="1">
        <v>31</v>
      </c>
      <c r="P22" s="1">
        <v>1886</v>
      </c>
      <c r="Q22" s="1">
        <v>94</v>
      </c>
      <c r="R22" s="1">
        <v>543</v>
      </c>
      <c r="S22" s="1">
        <v>47</v>
      </c>
      <c r="T22" s="1">
        <v>0</v>
      </c>
      <c r="U22" s="1">
        <v>0</v>
      </c>
      <c r="V22" s="1">
        <v>106</v>
      </c>
      <c r="W22" s="1">
        <v>14</v>
      </c>
      <c r="X22" s="1">
        <v>1</v>
      </c>
      <c r="Y22" s="1">
        <v>11</v>
      </c>
      <c r="Z22" s="1">
        <f>SUM(C22:Y22)</f>
        <v>5710</v>
      </c>
    </row>
    <row r="23" spans="1:26" x14ac:dyDescent="0.25">
      <c r="A23" s="1" t="s">
        <v>29</v>
      </c>
      <c r="B23" s="1" t="s">
        <v>20</v>
      </c>
      <c r="C23" s="1">
        <v>124</v>
      </c>
      <c r="D23" s="1">
        <v>31</v>
      </c>
      <c r="E23" s="1">
        <v>519</v>
      </c>
      <c r="F23" s="1">
        <v>92</v>
      </c>
      <c r="G23" s="1">
        <v>1571</v>
      </c>
      <c r="H23" s="1">
        <v>86</v>
      </c>
      <c r="I23" s="1">
        <v>642</v>
      </c>
      <c r="J23" s="1">
        <v>58</v>
      </c>
      <c r="K23" s="1">
        <v>1121</v>
      </c>
      <c r="L23" s="1">
        <v>23</v>
      </c>
      <c r="M23" s="1">
        <v>0</v>
      </c>
      <c r="N23" s="1">
        <v>721</v>
      </c>
      <c r="O23" s="1">
        <v>90</v>
      </c>
      <c r="P23" s="1">
        <v>2927</v>
      </c>
      <c r="Q23" s="1">
        <v>220</v>
      </c>
      <c r="R23" s="1">
        <v>1774</v>
      </c>
      <c r="S23" s="1">
        <v>110</v>
      </c>
      <c r="T23" s="1">
        <v>1</v>
      </c>
      <c r="U23" s="1">
        <v>2</v>
      </c>
      <c r="V23" s="1">
        <v>506</v>
      </c>
      <c r="W23" s="1">
        <v>30</v>
      </c>
      <c r="X23" s="1">
        <v>3</v>
      </c>
      <c r="Y23" s="1">
        <v>19</v>
      </c>
      <c r="Z23" s="1">
        <f>Z24+Z25</f>
        <v>10670</v>
      </c>
    </row>
    <row r="24" spans="1:26" x14ac:dyDescent="0.25">
      <c r="A24" s="1" t="s">
        <v>29</v>
      </c>
      <c r="B24" s="1" t="s">
        <v>21</v>
      </c>
      <c r="C24" s="1">
        <v>88</v>
      </c>
      <c r="D24" s="1">
        <v>22</v>
      </c>
      <c r="E24" s="1">
        <v>343</v>
      </c>
      <c r="F24" s="1">
        <v>39</v>
      </c>
      <c r="G24" s="1">
        <v>842</v>
      </c>
      <c r="H24" s="1">
        <v>40</v>
      </c>
      <c r="I24" s="1">
        <v>324</v>
      </c>
      <c r="J24" s="1">
        <v>20</v>
      </c>
      <c r="K24" s="1">
        <v>617</v>
      </c>
      <c r="L24" s="1">
        <v>18</v>
      </c>
      <c r="M24" s="1">
        <v>0</v>
      </c>
      <c r="N24" s="1">
        <v>288</v>
      </c>
      <c r="O24" s="1">
        <v>48</v>
      </c>
      <c r="P24" s="1">
        <v>1192</v>
      </c>
      <c r="Q24" s="1">
        <v>142</v>
      </c>
      <c r="R24" s="1">
        <v>876</v>
      </c>
      <c r="S24" s="1">
        <v>55</v>
      </c>
      <c r="T24" s="1">
        <v>0</v>
      </c>
      <c r="U24" s="1">
        <v>0</v>
      </c>
      <c r="V24" s="1">
        <v>139</v>
      </c>
      <c r="W24" s="1">
        <v>10</v>
      </c>
      <c r="X24" s="1">
        <v>1</v>
      </c>
      <c r="Y24" s="1">
        <v>5</v>
      </c>
      <c r="Z24" s="1">
        <f>SUM(C24:Y24)</f>
        <v>5109</v>
      </c>
    </row>
    <row r="25" spans="1:26" x14ac:dyDescent="0.25">
      <c r="A25" s="1" t="s">
        <v>29</v>
      </c>
      <c r="B25" s="1" t="s">
        <v>22</v>
      </c>
      <c r="C25" s="1">
        <v>36</v>
      </c>
      <c r="D25" s="1">
        <v>9</v>
      </c>
      <c r="E25" s="1">
        <v>176</v>
      </c>
      <c r="F25" s="1">
        <v>53</v>
      </c>
      <c r="G25" s="1">
        <v>729</v>
      </c>
      <c r="H25" s="1">
        <v>46</v>
      </c>
      <c r="I25" s="1">
        <v>318</v>
      </c>
      <c r="J25" s="1">
        <v>38</v>
      </c>
      <c r="K25" s="1">
        <v>504</v>
      </c>
      <c r="L25" s="1">
        <v>5</v>
      </c>
      <c r="M25" s="1">
        <v>0</v>
      </c>
      <c r="N25" s="1">
        <v>433</v>
      </c>
      <c r="O25" s="1">
        <v>42</v>
      </c>
      <c r="P25" s="1">
        <v>1735</v>
      </c>
      <c r="Q25" s="1">
        <v>78</v>
      </c>
      <c r="R25" s="1">
        <v>898</v>
      </c>
      <c r="S25" s="1">
        <v>55</v>
      </c>
      <c r="T25" s="1">
        <v>1</v>
      </c>
      <c r="U25" s="1">
        <v>2</v>
      </c>
      <c r="V25" s="1">
        <v>367</v>
      </c>
      <c r="W25" s="1">
        <v>20</v>
      </c>
      <c r="X25" s="1">
        <v>2</v>
      </c>
      <c r="Y25" s="1">
        <v>14</v>
      </c>
      <c r="Z25" s="1">
        <f>SUM(C25:Y25)</f>
        <v>5561</v>
      </c>
    </row>
    <row r="26" spans="1:26" x14ac:dyDescent="0.25">
      <c r="A26" s="1" t="s">
        <v>30</v>
      </c>
      <c r="B26" s="1" t="s">
        <v>20</v>
      </c>
      <c r="C26" s="1">
        <v>111</v>
      </c>
      <c r="D26" s="1">
        <v>20</v>
      </c>
      <c r="E26" s="1">
        <v>321</v>
      </c>
      <c r="F26" s="1">
        <v>50</v>
      </c>
      <c r="G26" s="1">
        <v>1409</v>
      </c>
      <c r="H26" s="1">
        <v>71</v>
      </c>
      <c r="I26" s="1">
        <v>484</v>
      </c>
      <c r="J26" s="1">
        <v>37</v>
      </c>
      <c r="K26" s="1">
        <v>804</v>
      </c>
      <c r="L26" s="1">
        <v>23</v>
      </c>
      <c r="M26" s="1">
        <v>4</v>
      </c>
      <c r="N26" s="1">
        <v>750</v>
      </c>
      <c r="O26" s="1">
        <v>91</v>
      </c>
      <c r="P26" s="1">
        <v>2362</v>
      </c>
      <c r="Q26" s="1">
        <v>170</v>
      </c>
      <c r="R26" s="1">
        <v>1583</v>
      </c>
      <c r="S26" s="1">
        <v>149</v>
      </c>
      <c r="T26" s="1">
        <v>6</v>
      </c>
      <c r="U26" s="1">
        <v>2</v>
      </c>
      <c r="V26" s="1">
        <v>1361</v>
      </c>
      <c r="W26" s="1">
        <v>120</v>
      </c>
      <c r="X26" s="1">
        <v>13</v>
      </c>
      <c r="Y26" s="1">
        <v>59</v>
      </c>
      <c r="Z26" s="1">
        <f>Z27+Z28</f>
        <v>10000</v>
      </c>
    </row>
    <row r="27" spans="1:26" x14ac:dyDescent="0.25">
      <c r="A27" s="1" t="s">
        <v>30</v>
      </c>
      <c r="B27" s="1" t="s">
        <v>21</v>
      </c>
      <c r="C27" s="1">
        <v>91</v>
      </c>
      <c r="D27" s="1">
        <v>18</v>
      </c>
      <c r="E27" s="1">
        <v>215</v>
      </c>
      <c r="F27" s="1">
        <v>29</v>
      </c>
      <c r="G27" s="1">
        <v>814</v>
      </c>
      <c r="H27" s="1">
        <v>29</v>
      </c>
      <c r="I27" s="1">
        <v>271</v>
      </c>
      <c r="J27" s="1">
        <v>17</v>
      </c>
      <c r="K27" s="1">
        <v>491</v>
      </c>
      <c r="L27" s="1">
        <v>14</v>
      </c>
      <c r="M27" s="1">
        <v>2</v>
      </c>
      <c r="N27" s="1">
        <v>310</v>
      </c>
      <c r="O27" s="1">
        <v>51</v>
      </c>
      <c r="P27" s="1">
        <v>977</v>
      </c>
      <c r="Q27" s="1">
        <v>106</v>
      </c>
      <c r="R27" s="1">
        <v>767</v>
      </c>
      <c r="S27" s="1">
        <v>82</v>
      </c>
      <c r="T27" s="1">
        <v>2</v>
      </c>
      <c r="U27" s="1">
        <v>1</v>
      </c>
      <c r="V27" s="1">
        <v>427</v>
      </c>
      <c r="W27" s="1">
        <v>42</v>
      </c>
      <c r="X27" s="1">
        <v>0</v>
      </c>
      <c r="Y27" s="1">
        <v>11</v>
      </c>
      <c r="Z27" s="1">
        <f>SUM(C27:Y27)</f>
        <v>4767</v>
      </c>
    </row>
    <row r="28" spans="1:26" x14ac:dyDescent="0.25">
      <c r="A28" s="1" t="s">
        <v>30</v>
      </c>
      <c r="B28" s="1" t="s">
        <v>22</v>
      </c>
      <c r="C28" s="1">
        <v>20</v>
      </c>
      <c r="D28" s="1">
        <v>2</v>
      </c>
      <c r="E28" s="1">
        <v>106</v>
      </c>
      <c r="F28" s="1">
        <v>21</v>
      </c>
      <c r="G28" s="1">
        <v>595</v>
      </c>
      <c r="H28" s="1">
        <v>42</v>
      </c>
      <c r="I28" s="1">
        <v>213</v>
      </c>
      <c r="J28" s="1">
        <v>20</v>
      </c>
      <c r="K28" s="1">
        <v>313</v>
      </c>
      <c r="L28" s="1">
        <v>9</v>
      </c>
      <c r="M28" s="1">
        <v>2</v>
      </c>
      <c r="N28" s="1">
        <v>440</v>
      </c>
      <c r="O28" s="1">
        <v>40</v>
      </c>
      <c r="P28" s="1">
        <v>1385</v>
      </c>
      <c r="Q28" s="1">
        <v>64</v>
      </c>
      <c r="R28" s="1">
        <v>816</v>
      </c>
      <c r="S28" s="1">
        <v>67</v>
      </c>
      <c r="T28" s="1">
        <v>4</v>
      </c>
      <c r="U28" s="1">
        <v>1</v>
      </c>
      <c r="V28" s="1">
        <v>934</v>
      </c>
      <c r="W28" s="1">
        <v>78</v>
      </c>
      <c r="X28" s="1">
        <v>13</v>
      </c>
      <c r="Y28" s="1">
        <v>48</v>
      </c>
      <c r="Z28" s="1">
        <f>SUM(C28:Y28)</f>
        <v>5233</v>
      </c>
    </row>
    <row r="29" spans="1:26" x14ac:dyDescent="0.25">
      <c r="A29" s="1" t="s">
        <v>31</v>
      </c>
      <c r="B29" s="1" t="s">
        <v>20</v>
      </c>
      <c r="C29" s="1">
        <v>56</v>
      </c>
      <c r="D29" s="1">
        <v>3</v>
      </c>
      <c r="E29" s="1">
        <v>219</v>
      </c>
      <c r="F29" s="1">
        <v>23</v>
      </c>
      <c r="G29" s="1">
        <v>1112</v>
      </c>
      <c r="H29" s="1">
        <v>56</v>
      </c>
      <c r="I29" s="1">
        <v>385</v>
      </c>
      <c r="J29" s="1">
        <v>26</v>
      </c>
      <c r="K29" s="1">
        <v>623</v>
      </c>
      <c r="L29" s="1">
        <v>30</v>
      </c>
      <c r="M29" s="1">
        <v>0</v>
      </c>
      <c r="N29" s="1">
        <v>657</v>
      </c>
      <c r="O29" s="1">
        <v>61</v>
      </c>
      <c r="P29" s="1">
        <v>1591</v>
      </c>
      <c r="Q29" s="1">
        <v>81</v>
      </c>
      <c r="R29" s="1">
        <v>847</v>
      </c>
      <c r="S29" s="1">
        <v>161</v>
      </c>
      <c r="T29" s="1">
        <v>40</v>
      </c>
      <c r="U29" s="1">
        <v>4</v>
      </c>
      <c r="V29" s="1">
        <v>2548</v>
      </c>
      <c r="W29" s="1">
        <v>190</v>
      </c>
      <c r="X29" s="1">
        <v>30</v>
      </c>
      <c r="Y29" s="1">
        <v>107</v>
      </c>
      <c r="Z29" s="1">
        <f>Z30+Z31</f>
        <v>8850</v>
      </c>
    </row>
    <row r="30" spans="1:26" x14ac:dyDescent="0.25">
      <c r="A30" s="1" t="s">
        <v>31</v>
      </c>
      <c r="B30" s="1" t="s">
        <v>21</v>
      </c>
      <c r="C30" s="1">
        <v>46</v>
      </c>
      <c r="D30" s="1">
        <v>3</v>
      </c>
      <c r="E30" s="1">
        <v>158</v>
      </c>
      <c r="F30" s="1">
        <v>10</v>
      </c>
      <c r="G30" s="1">
        <v>679</v>
      </c>
      <c r="H30" s="1">
        <v>25</v>
      </c>
      <c r="I30" s="1">
        <v>216</v>
      </c>
      <c r="J30" s="1">
        <v>18</v>
      </c>
      <c r="K30" s="1">
        <v>412</v>
      </c>
      <c r="L30" s="1">
        <v>24</v>
      </c>
      <c r="M30" s="1">
        <v>0</v>
      </c>
      <c r="N30" s="1">
        <v>291</v>
      </c>
      <c r="O30" s="1">
        <v>32</v>
      </c>
      <c r="P30" s="1">
        <v>707</v>
      </c>
      <c r="Q30" s="1">
        <v>48</v>
      </c>
      <c r="R30" s="1">
        <v>347</v>
      </c>
      <c r="S30" s="1">
        <v>91</v>
      </c>
      <c r="T30" s="1">
        <v>6</v>
      </c>
      <c r="U30" s="1">
        <v>2</v>
      </c>
      <c r="V30" s="1">
        <v>930</v>
      </c>
      <c r="W30" s="1">
        <v>52</v>
      </c>
      <c r="X30" s="1">
        <v>3</v>
      </c>
      <c r="Y30" s="1">
        <v>6</v>
      </c>
      <c r="Z30" s="1">
        <f>SUM(C30:Y30)</f>
        <v>4106</v>
      </c>
    </row>
    <row r="31" spans="1:26" x14ac:dyDescent="0.25">
      <c r="A31" s="1" t="s">
        <v>31</v>
      </c>
      <c r="B31" s="1" t="s">
        <v>22</v>
      </c>
      <c r="C31" s="1">
        <v>10</v>
      </c>
      <c r="D31" s="1">
        <v>0</v>
      </c>
      <c r="E31" s="1">
        <v>61</v>
      </c>
      <c r="F31" s="1">
        <v>13</v>
      </c>
      <c r="G31" s="1">
        <v>433</v>
      </c>
      <c r="H31" s="1">
        <v>31</v>
      </c>
      <c r="I31" s="1">
        <v>169</v>
      </c>
      <c r="J31" s="1">
        <v>8</v>
      </c>
      <c r="K31" s="1">
        <v>211</v>
      </c>
      <c r="L31" s="1">
        <v>6</v>
      </c>
      <c r="M31" s="1">
        <v>0</v>
      </c>
      <c r="N31" s="1">
        <v>366</v>
      </c>
      <c r="O31" s="1">
        <v>29</v>
      </c>
      <c r="P31" s="1">
        <v>884</v>
      </c>
      <c r="Q31" s="1">
        <v>33</v>
      </c>
      <c r="R31" s="1">
        <v>500</v>
      </c>
      <c r="S31" s="1">
        <v>70</v>
      </c>
      <c r="T31" s="1">
        <v>34</v>
      </c>
      <c r="U31" s="1">
        <v>2</v>
      </c>
      <c r="V31" s="1">
        <v>1618</v>
      </c>
      <c r="W31" s="1">
        <v>138</v>
      </c>
      <c r="X31" s="1">
        <v>27</v>
      </c>
      <c r="Y31" s="1">
        <v>101</v>
      </c>
      <c r="Z31" s="1">
        <f>SUM(C31:Y31)</f>
        <v>4744</v>
      </c>
    </row>
    <row r="32" spans="1:26" x14ac:dyDescent="0.25">
      <c r="A32" s="1" t="s">
        <v>32</v>
      </c>
      <c r="B32" s="1" t="s">
        <v>20</v>
      </c>
      <c r="C32" s="1">
        <v>37</v>
      </c>
      <c r="D32" s="1">
        <v>2</v>
      </c>
      <c r="E32" s="1">
        <v>164</v>
      </c>
      <c r="F32" s="1">
        <v>14</v>
      </c>
      <c r="G32" s="1">
        <v>1432</v>
      </c>
      <c r="H32" s="1">
        <v>62</v>
      </c>
      <c r="I32" s="1">
        <v>450</v>
      </c>
      <c r="J32" s="1">
        <v>30</v>
      </c>
      <c r="K32" s="1">
        <v>385</v>
      </c>
      <c r="L32" s="1">
        <v>7</v>
      </c>
      <c r="M32" s="1">
        <v>0</v>
      </c>
      <c r="N32" s="1">
        <v>1050</v>
      </c>
      <c r="O32" s="1">
        <v>117</v>
      </c>
      <c r="P32" s="1">
        <v>1305</v>
      </c>
      <c r="Q32" s="1">
        <v>94</v>
      </c>
      <c r="R32" s="1">
        <v>1473</v>
      </c>
      <c r="S32" s="1">
        <v>281</v>
      </c>
      <c r="T32" s="1">
        <v>111</v>
      </c>
      <c r="U32" s="1">
        <v>25</v>
      </c>
      <c r="V32" s="1">
        <v>5957</v>
      </c>
      <c r="W32" s="1">
        <v>754</v>
      </c>
      <c r="X32" s="1">
        <v>871</v>
      </c>
      <c r="Y32" s="1">
        <v>880</v>
      </c>
      <c r="Z32" s="1">
        <f>Z33+Z34</f>
        <v>15501</v>
      </c>
    </row>
    <row r="33" spans="1:26" x14ac:dyDescent="0.25">
      <c r="A33" s="1" t="s">
        <v>32</v>
      </c>
      <c r="B33" s="1" t="s">
        <v>21</v>
      </c>
      <c r="C33" s="1">
        <v>33</v>
      </c>
      <c r="D33" s="1">
        <v>2</v>
      </c>
      <c r="E33" s="1">
        <v>124</v>
      </c>
      <c r="F33" s="1">
        <v>11</v>
      </c>
      <c r="G33" s="1">
        <v>1115</v>
      </c>
      <c r="H33" s="1">
        <v>33</v>
      </c>
      <c r="I33" s="1">
        <v>282</v>
      </c>
      <c r="J33" s="1">
        <v>24</v>
      </c>
      <c r="K33" s="1">
        <v>259</v>
      </c>
      <c r="L33" s="1">
        <v>5</v>
      </c>
      <c r="M33" s="1">
        <v>0</v>
      </c>
      <c r="N33" s="1">
        <v>530</v>
      </c>
      <c r="O33" s="1">
        <v>81</v>
      </c>
      <c r="P33" s="1">
        <v>863</v>
      </c>
      <c r="Q33" s="1">
        <v>61</v>
      </c>
      <c r="R33" s="1">
        <v>679</v>
      </c>
      <c r="S33" s="1">
        <v>167</v>
      </c>
      <c r="T33" s="1">
        <v>63</v>
      </c>
      <c r="U33" s="1">
        <v>21</v>
      </c>
      <c r="V33" s="1">
        <v>2363</v>
      </c>
      <c r="W33" s="1">
        <v>203</v>
      </c>
      <c r="X33" s="1">
        <v>130</v>
      </c>
      <c r="Y33" s="1">
        <v>72</v>
      </c>
      <c r="Z33" s="1">
        <f>SUM(C33:Y33)</f>
        <v>7121</v>
      </c>
    </row>
    <row r="34" spans="1:26" x14ac:dyDescent="0.25">
      <c r="A34" s="1" t="s">
        <v>32</v>
      </c>
      <c r="B34" s="1" t="s">
        <v>22</v>
      </c>
      <c r="C34" s="1">
        <v>4</v>
      </c>
      <c r="D34" s="1">
        <v>0</v>
      </c>
      <c r="E34" s="1">
        <v>40</v>
      </c>
      <c r="F34" s="1">
        <v>3</v>
      </c>
      <c r="G34" s="1">
        <v>317</v>
      </c>
      <c r="H34" s="1">
        <v>29</v>
      </c>
      <c r="I34" s="1">
        <v>168</v>
      </c>
      <c r="J34" s="1">
        <v>6</v>
      </c>
      <c r="K34" s="1">
        <v>126</v>
      </c>
      <c r="L34" s="1">
        <v>2</v>
      </c>
      <c r="M34" s="1">
        <v>0</v>
      </c>
      <c r="N34" s="1">
        <v>520</v>
      </c>
      <c r="O34" s="1">
        <v>36</v>
      </c>
      <c r="P34" s="1">
        <v>442</v>
      </c>
      <c r="Q34" s="1">
        <v>33</v>
      </c>
      <c r="R34" s="1">
        <v>794</v>
      </c>
      <c r="S34" s="1">
        <v>114</v>
      </c>
      <c r="T34" s="1">
        <v>48</v>
      </c>
      <c r="U34" s="1">
        <v>4</v>
      </c>
      <c r="V34" s="1">
        <v>3594</v>
      </c>
      <c r="W34" s="1">
        <v>551</v>
      </c>
      <c r="X34" s="1">
        <v>741</v>
      </c>
      <c r="Y34" s="1">
        <v>808</v>
      </c>
      <c r="Z34" s="1">
        <f>SUM(C34:Y34)</f>
        <v>8380</v>
      </c>
    </row>
    <row r="35" spans="1:26" x14ac:dyDescent="0.25">
      <c r="A35" s="1" t="s">
        <v>33</v>
      </c>
      <c r="B35" s="1" t="s">
        <v>20</v>
      </c>
      <c r="C35" s="1">
        <f t="shared" ref="C35:Z35" si="0">C36+C37</f>
        <v>819</v>
      </c>
      <c r="D35" s="1">
        <f t="shared" si="0"/>
        <v>407</v>
      </c>
      <c r="E35" s="1">
        <f t="shared" si="0"/>
        <v>6685</v>
      </c>
      <c r="F35" s="1">
        <f t="shared" si="0"/>
        <v>2095</v>
      </c>
      <c r="G35" s="1">
        <f t="shared" si="0"/>
        <v>24182</v>
      </c>
      <c r="H35" s="1">
        <f t="shared" si="0"/>
        <v>6929</v>
      </c>
      <c r="I35" s="1">
        <f t="shared" si="0"/>
        <v>7118</v>
      </c>
      <c r="J35" s="1">
        <f t="shared" si="0"/>
        <v>1110</v>
      </c>
      <c r="K35" s="1">
        <f t="shared" si="0"/>
        <v>6545</v>
      </c>
      <c r="L35" s="1">
        <f t="shared" si="0"/>
        <v>339</v>
      </c>
      <c r="M35" s="1">
        <f t="shared" si="0"/>
        <v>487</v>
      </c>
      <c r="N35" s="1">
        <f t="shared" si="0"/>
        <v>5148</v>
      </c>
      <c r="O35" s="1">
        <f t="shared" si="0"/>
        <v>2926</v>
      </c>
      <c r="P35" s="1">
        <f t="shared" si="0"/>
        <v>21488</v>
      </c>
      <c r="Q35" s="1">
        <f t="shared" si="0"/>
        <v>4291</v>
      </c>
      <c r="R35" s="1">
        <f t="shared" si="0"/>
        <v>9097</v>
      </c>
      <c r="S35" s="1">
        <f t="shared" si="0"/>
        <v>1730</v>
      </c>
      <c r="T35" s="1">
        <f t="shared" si="0"/>
        <v>158</v>
      </c>
      <c r="U35" s="1">
        <f t="shared" si="0"/>
        <v>33</v>
      </c>
      <c r="V35" s="1">
        <f t="shared" si="0"/>
        <v>10687</v>
      </c>
      <c r="W35" s="1">
        <f t="shared" si="0"/>
        <v>1209</v>
      </c>
      <c r="X35" s="1">
        <f t="shared" si="0"/>
        <v>922</v>
      </c>
      <c r="Y35" s="1">
        <f>Y36+Y37</f>
        <v>1094</v>
      </c>
      <c r="Z35" s="1">
        <f t="shared" si="0"/>
        <v>115499</v>
      </c>
    </row>
    <row r="36" spans="1:26" x14ac:dyDescent="0.25">
      <c r="A36" s="1" t="s">
        <v>33</v>
      </c>
      <c r="B36" s="1" t="s">
        <v>21</v>
      </c>
      <c r="C36" s="1">
        <f t="shared" ref="C36:Q36" si="1">C3+C6+C9+C12+C15+C18+C21+C24+C27+C30+C33</f>
        <v>568</v>
      </c>
      <c r="D36" s="1">
        <f t="shared" si="1"/>
        <v>286</v>
      </c>
      <c r="E36" s="1">
        <f t="shared" si="1"/>
        <v>3953</v>
      </c>
      <c r="F36" s="1">
        <f t="shared" si="1"/>
        <v>1108</v>
      </c>
      <c r="G36" s="1">
        <f t="shared" si="1"/>
        <v>11730</v>
      </c>
      <c r="H36" s="1">
        <f t="shared" si="1"/>
        <v>3713</v>
      </c>
      <c r="I36" s="1">
        <f t="shared" si="1"/>
        <v>3233</v>
      </c>
      <c r="J36" s="1">
        <f t="shared" si="1"/>
        <v>606</v>
      </c>
      <c r="K36" s="1">
        <f t="shared" si="1"/>
        <v>3325</v>
      </c>
      <c r="L36" s="1">
        <f t="shared" si="1"/>
        <v>179</v>
      </c>
      <c r="M36" s="1">
        <f t="shared" si="1"/>
        <v>136</v>
      </c>
      <c r="N36" s="1">
        <f t="shared" si="1"/>
        <v>2337</v>
      </c>
      <c r="O36" s="1">
        <f t="shared" si="1"/>
        <v>1516</v>
      </c>
      <c r="P36" s="1">
        <f t="shared" si="1"/>
        <v>10045</v>
      </c>
      <c r="Q36" s="1">
        <f t="shared" si="1"/>
        <v>2574</v>
      </c>
      <c r="R36" s="1">
        <f>R3+R6+R9+R12+R15+R18+R21+R24+R27+R30+R33</f>
        <v>4485</v>
      </c>
      <c r="S36" s="1">
        <f t="shared" ref="S36:X36" si="2">S3+S6+S9+S12+S15+S18+S21+S24+S27+S30+S33</f>
        <v>954</v>
      </c>
      <c r="T36" s="1">
        <f t="shared" si="2"/>
        <v>71</v>
      </c>
      <c r="U36" s="1">
        <f t="shared" si="2"/>
        <v>24</v>
      </c>
      <c r="V36" s="1">
        <f t="shared" si="2"/>
        <v>3935</v>
      </c>
      <c r="W36" s="1">
        <f t="shared" si="2"/>
        <v>342</v>
      </c>
      <c r="X36" s="1">
        <f t="shared" si="2"/>
        <v>137</v>
      </c>
      <c r="Y36" s="1">
        <f>Y3+Y6+Y9+Y12+Y15+Y18+Y21+Y24+Y27+Y30+Y33</f>
        <v>107</v>
      </c>
      <c r="Z36" s="1">
        <f>SUM(C36:Y36)</f>
        <v>55364</v>
      </c>
    </row>
    <row r="37" spans="1:26" x14ac:dyDescent="0.25">
      <c r="A37" s="1" t="s">
        <v>33</v>
      </c>
      <c r="B37" s="1" t="s">
        <v>22</v>
      </c>
      <c r="C37" s="1">
        <f t="shared" ref="C37:Q37" si="3">C4+C7+C10+C13+C16+C19+C22+C25+C28+C31+C34</f>
        <v>251</v>
      </c>
      <c r="D37" s="1">
        <f t="shared" si="3"/>
        <v>121</v>
      </c>
      <c r="E37" s="1">
        <f t="shared" si="3"/>
        <v>2732</v>
      </c>
      <c r="F37" s="1">
        <f t="shared" si="3"/>
        <v>987</v>
      </c>
      <c r="G37" s="1">
        <f t="shared" si="3"/>
        <v>12452</v>
      </c>
      <c r="H37" s="1">
        <f t="shared" si="3"/>
        <v>3216</v>
      </c>
      <c r="I37" s="1">
        <f t="shared" si="3"/>
        <v>3885</v>
      </c>
      <c r="J37" s="1">
        <f t="shared" si="3"/>
        <v>504</v>
      </c>
      <c r="K37" s="1">
        <f t="shared" si="3"/>
        <v>3220</v>
      </c>
      <c r="L37" s="1">
        <f t="shared" si="3"/>
        <v>160</v>
      </c>
      <c r="M37" s="1">
        <f t="shared" si="3"/>
        <v>351</v>
      </c>
      <c r="N37" s="1">
        <f t="shared" si="3"/>
        <v>2811</v>
      </c>
      <c r="O37" s="1">
        <f t="shared" si="3"/>
        <v>1410</v>
      </c>
      <c r="P37" s="1">
        <f t="shared" si="3"/>
        <v>11443</v>
      </c>
      <c r="Q37" s="1">
        <f t="shared" si="3"/>
        <v>1717</v>
      </c>
      <c r="R37" s="1">
        <f>R4+R7+R10+R13+R16+R19+R22+R25+R28+R31+R34</f>
        <v>4612</v>
      </c>
      <c r="S37" s="1">
        <f t="shared" ref="S37:X37" si="4">S4+S7+S10+S13+S16+S19+S22+S25+S28+S31+S34</f>
        <v>776</v>
      </c>
      <c r="T37" s="1">
        <f t="shared" si="4"/>
        <v>87</v>
      </c>
      <c r="U37" s="1">
        <f t="shared" si="4"/>
        <v>9</v>
      </c>
      <c r="V37" s="1">
        <f t="shared" si="4"/>
        <v>6752</v>
      </c>
      <c r="W37" s="1">
        <f t="shared" si="4"/>
        <v>867</v>
      </c>
      <c r="X37" s="1">
        <f t="shared" si="4"/>
        <v>785</v>
      </c>
      <c r="Y37" s="1">
        <f>Y4+Y7+Y10+Y13+Y16+Y19+Y22+Y25+Y28+Y31+Y34</f>
        <v>987</v>
      </c>
      <c r="Z37" s="1">
        <f>SUM(C37:Y37)</f>
        <v>60135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教育程度統計</vt:lpstr>
      <vt:lpstr>Sheet2</vt:lpstr>
      <vt:lpstr>Sheet3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star</cp:lastModifiedBy>
  <dcterms:created xsi:type="dcterms:W3CDTF">2012-04-07T06:56:22Z</dcterms:created>
  <dcterms:modified xsi:type="dcterms:W3CDTF">2017-05-13T15:25:58Z</dcterms:modified>
</cp:coreProperties>
</file>